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I:\マイドライブ\R7東海総体（三重）\HPアップ用\"/>
    </mc:Choice>
  </mc:AlternateContent>
  <xr:revisionPtr revIDLastSave="0" documentId="13_ncr:1_{DA44FEF4-FDED-4D5B-8F94-AE67632EB058}" xr6:coauthVersionLast="47" xr6:coauthVersionMax="47" xr10:uidLastSave="{00000000-0000-0000-0000-000000000000}"/>
  <bookViews>
    <workbookView xWindow="28680" yWindow="-120" windowWidth="29040" windowHeight="15720" firstSheet="3" activeTab="5" xr2:uid="{00000000-000D-0000-FFFF-FFFF00000000}"/>
  </bookViews>
  <sheets>
    <sheet name="説明" sheetId="1" r:id="rId1"/>
    <sheet name="ＤＡＴＡ" sheetId="2" r:id="rId2"/>
    <sheet name="東海大会補充選手の取り扱い" sheetId="3" r:id="rId3"/>
    <sheet name="①体操競技用　参加申込書" sheetId="4" r:id="rId4"/>
    <sheet name="②新体操用　参加申込書" sheetId="5" r:id="rId5"/>
    <sheet name="③日程表" sheetId="6" r:id="rId6"/>
    <sheet name="④選手変更用紙" sheetId="7" r:id="rId7"/>
    <sheet name="⑤監督交代申告書" sheetId="8" r:id="rId8"/>
    <sheet name="⑥撮影許可申請書" sheetId="9" r:id="rId9"/>
    <sheet name="⑦体操競技オーダー表" sheetId="10" r:id="rId10"/>
    <sheet name="⑧新技申請用紙" sheetId="11" r:id="rId11"/>
    <sheet name="⑨個人選手交代申告書" sheetId="12" r:id="rId12"/>
  </sheets>
  <definedNames>
    <definedName name="Excel_BuiltIn_Print_Area_18">#REF!</definedName>
    <definedName name="_xlnm.Print_Area" localSheetId="3">'①体操競技用　参加申込書'!$A$1:$AX$74</definedName>
    <definedName name="_xlnm.Print_Area" localSheetId="4">'②新体操用　参加申込書'!$A$1:$AW$90</definedName>
    <definedName name="_xlnm.Print_Area" localSheetId="5">③日程表!$A$1:$K$76</definedName>
    <definedName name="_xlnm.Print_Area" localSheetId="7">⑤監督交代申告書!$A$1:$AW$42</definedName>
    <definedName name="_xlnm.Print_Area" localSheetId="8">⑥撮影許可申請書!$A$1:$AM$42</definedName>
    <definedName name="_xlnm.Print_Area" localSheetId="1">ＤＡＴＡ!$A$1:$BD$71</definedName>
    <definedName name="女子ゆか">#REF!</definedName>
    <definedName name="女子総合">#REF!</definedName>
    <definedName name="女子団体">#REF!</definedName>
    <definedName name="女子跳馬">#REF!</definedName>
    <definedName name="女子平均台">#REF!</definedName>
    <definedName name="女子平行棒">#REF!</definedName>
    <definedName name="男子あん馬">#REF!</definedName>
    <definedName name="男子ゆか">#REF!</definedName>
    <definedName name="男子総合">#REF!</definedName>
    <definedName name="男子団体">#REF!</definedName>
    <definedName name="男子跳馬">#REF!</definedName>
    <definedName name="男子吊り輪">#REF!</definedName>
    <definedName name="男子鉄棒">#REF!</definedName>
    <definedName name="男子平行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6" roundtripDataChecksum="5H1epEqG8TUP3UU/3b4kV1yo9SJ7xSbAlxxw34+66c8="/>
    </ext>
  </extLst>
</workbook>
</file>

<file path=xl/calcChain.xml><?xml version="1.0" encoding="utf-8"?>
<calcChain xmlns="http://schemas.openxmlformats.org/spreadsheetml/2006/main">
  <c r="C28" i="12" l="1"/>
  <c r="D15" i="12"/>
  <c r="J7" i="11"/>
  <c r="J4" i="11"/>
  <c r="G45" i="10"/>
  <c r="B45" i="10"/>
  <c r="A45" i="10"/>
  <c r="F43" i="10"/>
  <c r="G40" i="10"/>
  <c r="B40" i="10"/>
  <c r="G37" i="10"/>
  <c r="B37" i="10"/>
  <c r="O34" i="10"/>
  <c r="J34" i="10"/>
  <c r="I34" i="10"/>
  <c r="J33" i="10"/>
  <c r="B33" i="10"/>
  <c r="B32" i="10"/>
  <c r="O31" i="10"/>
  <c r="J31" i="10"/>
  <c r="I31" i="10"/>
  <c r="F31" i="10"/>
  <c r="O28" i="10"/>
  <c r="J28" i="10"/>
  <c r="G28" i="10"/>
  <c r="B28" i="10"/>
  <c r="O25" i="10"/>
  <c r="J25" i="10"/>
  <c r="G25" i="10"/>
  <c r="B25" i="10"/>
  <c r="J22" i="10"/>
  <c r="O22" i="10" s="1"/>
  <c r="I22" i="10"/>
  <c r="N34" i="10" s="1"/>
  <c r="B22" i="10"/>
  <c r="G46" i="10" s="1"/>
  <c r="A22" i="10"/>
  <c r="A46" i="10" s="1"/>
  <c r="J21" i="10"/>
  <c r="O21" i="10" s="1"/>
  <c r="I21" i="10"/>
  <c r="N21" i="10" s="1"/>
  <c r="F21" i="10"/>
  <c r="B21" i="10"/>
  <c r="G21" i="10" s="1"/>
  <c r="A21" i="10"/>
  <c r="F33" i="10" s="1"/>
  <c r="J20" i="10"/>
  <c r="O32" i="10" s="1"/>
  <c r="I20" i="10"/>
  <c r="I32" i="10" s="1"/>
  <c r="B20" i="10"/>
  <c r="G44" i="10" s="1"/>
  <c r="A20" i="10"/>
  <c r="F44" i="10" s="1"/>
  <c r="O19" i="10"/>
  <c r="N19" i="10"/>
  <c r="J19" i="10"/>
  <c r="I19" i="10"/>
  <c r="N31" i="10" s="1"/>
  <c r="B19" i="10"/>
  <c r="G43" i="10" s="1"/>
  <c r="A19" i="10"/>
  <c r="A43" i="10" s="1"/>
  <c r="O16" i="10"/>
  <c r="J16" i="10"/>
  <c r="G16" i="10"/>
  <c r="B16" i="10"/>
  <c r="O13" i="10"/>
  <c r="J13" i="10"/>
  <c r="G13" i="10"/>
  <c r="B13" i="10"/>
  <c r="G12" i="9"/>
  <c r="M11" i="9"/>
  <c r="G9" i="9"/>
  <c r="R8" i="9"/>
  <c r="I8" i="9"/>
  <c r="V7" i="9"/>
  <c r="G7" i="9"/>
  <c r="Z32" i="8"/>
  <c r="F32" i="8"/>
  <c r="D30" i="8"/>
  <c r="I8" i="8"/>
  <c r="AE7" i="8"/>
  <c r="X7" i="8"/>
  <c r="I7" i="8"/>
  <c r="I6" i="8"/>
  <c r="I5" i="8"/>
  <c r="AC4" i="8"/>
  <c r="I4" i="8"/>
  <c r="AC85" i="5"/>
  <c r="L85" i="5"/>
  <c r="C84" i="5"/>
  <c r="Y78" i="5"/>
  <c r="L78" i="5"/>
  <c r="AR76" i="5"/>
  <c r="AJ76" i="5"/>
  <c r="AH76" i="5"/>
  <c r="AE76" i="5"/>
  <c r="AB76" i="5"/>
  <c r="X76" i="5"/>
  <c r="V76" i="5"/>
  <c r="L76" i="5"/>
  <c r="D76" i="5"/>
  <c r="Y74" i="5"/>
  <c r="L74" i="5"/>
  <c r="AR72" i="5"/>
  <c r="AJ72" i="5"/>
  <c r="AH72" i="5"/>
  <c r="AE72" i="5"/>
  <c r="AB72" i="5"/>
  <c r="X72" i="5"/>
  <c r="V72" i="5"/>
  <c r="L72" i="5"/>
  <c r="D72" i="5"/>
  <c r="Y70" i="5"/>
  <c r="L70" i="5"/>
  <c r="AR68" i="5"/>
  <c r="AJ68" i="5"/>
  <c r="AH68" i="5"/>
  <c r="AE68" i="5"/>
  <c r="AB68" i="5"/>
  <c r="X68" i="5"/>
  <c r="V68" i="5"/>
  <c r="L68" i="5"/>
  <c r="D68" i="5"/>
  <c r="Y66" i="5"/>
  <c r="L66" i="5"/>
  <c r="AR64" i="5"/>
  <c r="AJ64" i="5"/>
  <c r="AH64" i="5"/>
  <c r="AE64" i="5"/>
  <c r="AB64" i="5"/>
  <c r="X64" i="5"/>
  <c r="V64" i="5"/>
  <c r="L64" i="5"/>
  <c r="D64" i="5"/>
  <c r="Y62" i="5"/>
  <c r="L62" i="5"/>
  <c r="AR60" i="5"/>
  <c r="AJ60" i="5"/>
  <c r="AH60" i="5"/>
  <c r="AE60" i="5"/>
  <c r="AB60" i="5"/>
  <c r="X60" i="5"/>
  <c r="V60" i="5"/>
  <c r="L60" i="5"/>
  <c r="D60" i="5"/>
  <c r="Y58" i="5"/>
  <c r="L58" i="5"/>
  <c r="AR56" i="5"/>
  <c r="AJ56" i="5"/>
  <c r="AH56" i="5"/>
  <c r="AE56" i="5"/>
  <c r="AB56" i="5"/>
  <c r="X56" i="5"/>
  <c r="V56" i="5"/>
  <c r="L56" i="5"/>
  <c r="D56" i="5"/>
  <c r="Y54" i="5"/>
  <c r="L54" i="5"/>
  <c r="AE52" i="5"/>
  <c r="AB52" i="5"/>
  <c r="X52" i="5"/>
  <c r="V52" i="5"/>
  <c r="L52" i="5"/>
  <c r="D52" i="5"/>
  <c r="Y50" i="5"/>
  <c r="L50" i="5"/>
  <c r="AE48" i="5"/>
  <c r="AB48" i="5"/>
  <c r="X48" i="5"/>
  <c r="V48" i="5"/>
  <c r="L48" i="5"/>
  <c r="D48" i="5"/>
  <c r="Y46" i="5"/>
  <c r="L46" i="5"/>
  <c r="AE44" i="5"/>
  <c r="AB44" i="5"/>
  <c r="X44" i="5"/>
  <c r="V44" i="5"/>
  <c r="L44" i="5"/>
  <c r="D44" i="5"/>
  <c r="Y42" i="5"/>
  <c r="L42" i="5"/>
  <c r="AE40" i="5"/>
  <c r="AB40" i="5"/>
  <c r="X40" i="5"/>
  <c r="V40" i="5"/>
  <c r="L40" i="5"/>
  <c r="D40" i="5"/>
  <c r="Y38" i="5"/>
  <c r="L38" i="5"/>
  <c r="AE36" i="5"/>
  <c r="AB36" i="5"/>
  <c r="X36" i="5"/>
  <c r="V36" i="5"/>
  <c r="L36" i="5"/>
  <c r="D36" i="5"/>
  <c r="Y34" i="5"/>
  <c r="L34" i="5"/>
  <c r="AE32" i="5"/>
  <c r="AB32" i="5"/>
  <c r="X32" i="5"/>
  <c r="V32" i="5"/>
  <c r="L32" i="5"/>
  <c r="D32" i="5"/>
  <c r="Y30" i="5"/>
  <c r="L30" i="5"/>
  <c r="AE28" i="5"/>
  <c r="AB28" i="5"/>
  <c r="X28" i="5"/>
  <c r="V28" i="5"/>
  <c r="L28" i="5"/>
  <c r="D28" i="5"/>
  <c r="Y26" i="5"/>
  <c r="L26" i="5"/>
  <c r="AR24" i="5"/>
  <c r="AJ24" i="5"/>
  <c r="AE24" i="5"/>
  <c r="AB24" i="5"/>
  <c r="X24" i="5"/>
  <c r="V24" i="5"/>
  <c r="L24" i="5"/>
  <c r="D24" i="5"/>
  <c r="AJ18" i="5"/>
  <c r="H18" i="5"/>
  <c r="Z17" i="5"/>
  <c r="H17" i="5"/>
  <c r="H15" i="5"/>
  <c r="S14" i="5"/>
  <c r="I14" i="5"/>
  <c r="H12" i="5"/>
  <c r="AD11" i="5"/>
  <c r="H11" i="5"/>
  <c r="AD8" i="5"/>
  <c r="H8" i="5"/>
  <c r="H7" i="5"/>
  <c r="AO4" i="5"/>
  <c r="H4" i="5"/>
  <c r="AC69" i="4"/>
  <c r="L69" i="4"/>
  <c r="C68" i="4"/>
  <c r="Y62" i="4"/>
  <c r="L62" i="4"/>
  <c r="AR60" i="4"/>
  <c r="AJ60" i="4"/>
  <c r="AH60" i="4"/>
  <c r="AE60" i="4"/>
  <c r="AB60" i="4"/>
  <c r="X60" i="4"/>
  <c r="V60" i="4"/>
  <c r="L60" i="4"/>
  <c r="D60" i="4"/>
  <c r="Y58" i="4"/>
  <c r="L58" i="4"/>
  <c r="AR56" i="4"/>
  <c r="AJ56" i="4"/>
  <c r="AH56" i="4"/>
  <c r="AE56" i="4"/>
  <c r="AB56" i="4"/>
  <c r="X56" i="4"/>
  <c r="V56" i="4"/>
  <c r="L56" i="4"/>
  <c r="D56" i="4"/>
  <c r="Y54" i="4"/>
  <c r="L54" i="4"/>
  <c r="AR52" i="4"/>
  <c r="AJ52" i="4"/>
  <c r="AH52" i="4"/>
  <c r="AE52" i="4"/>
  <c r="AB52" i="4"/>
  <c r="X52" i="4"/>
  <c r="V52" i="4"/>
  <c r="L52" i="4"/>
  <c r="D52" i="4"/>
  <c r="Y50" i="4"/>
  <c r="L50" i="4"/>
  <c r="AR48" i="4"/>
  <c r="AJ48" i="4"/>
  <c r="AH48" i="4"/>
  <c r="AE48" i="4"/>
  <c r="AB48" i="4"/>
  <c r="X48" i="4"/>
  <c r="V48" i="4"/>
  <c r="L48" i="4"/>
  <c r="D48" i="4"/>
  <c r="Y46" i="4"/>
  <c r="L46" i="4"/>
  <c r="AH44" i="4"/>
  <c r="AE44" i="4"/>
  <c r="AB44" i="4"/>
  <c r="X44" i="4"/>
  <c r="V44" i="4"/>
  <c r="L44" i="4"/>
  <c r="D44" i="4"/>
  <c r="Y42" i="4"/>
  <c r="L42" i="4"/>
  <c r="AH40" i="4"/>
  <c r="AE40" i="4"/>
  <c r="AB40" i="4"/>
  <c r="X40" i="4"/>
  <c r="V40" i="4"/>
  <c r="L40" i="4"/>
  <c r="D40" i="4"/>
  <c r="Y38" i="4"/>
  <c r="L38" i="4"/>
  <c r="AH36" i="4"/>
  <c r="AE36" i="4"/>
  <c r="AB36" i="4"/>
  <c r="X36" i="4"/>
  <c r="V36" i="4"/>
  <c r="L36" i="4"/>
  <c r="D36" i="4"/>
  <c r="Y34" i="4"/>
  <c r="L34" i="4"/>
  <c r="AH32" i="4"/>
  <c r="AE32" i="4"/>
  <c r="AB32" i="4"/>
  <c r="X32" i="4"/>
  <c r="V32" i="4"/>
  <c r="L32" i="4"/>
  <c r="D32" i="4"/>
  <c r="Y30" i="4"/>
  <c r="L30" i="4"/>
  <c r="AH28" i="4"/>
  <c r="AE28" i="4"/>
  <c r="AB28" i="4"/>
  <c r="X28" i="4"/>
  <c r="V28" i="4"/>
  <c r="L28" i="4"/>
  <c r="D28" i="4"/>
  <c r="Y26" i="4"/>
  <c r="L26" i="4"/>
  <c r="AR24" i="4"/>
  <c r="AJ24" i="4"/>
  <c r="AH24" i="4"/>
  <c r="AE24" i="4"/>
  <c r="AB24" i="4"/>
  <c r="X24" i="4"/>
  <c r="V24" i="4"/>
  <c r="L24" i="4"/>
  <c r="D24" i="4"/>
  <c r="AJ18" i="4"/>
  <c r="H18" i="4"/>
  <c r="Z17" i="4"/>
  <c r="H17" i="4"/>
  <c r="H15" i="4"/>
  <c r="S14" i="4"/>
  <c r="I14" i="4"/>
  <c r="H12" i="4"/>
  <c r="AD11" i="4"/>
  <c r="H11" i="4"/>
  <c r="AD8" i="4"/>
  <c r="H8" i="4"/>
  <c r="H7" i="4"/>
  <c r="AO4" i="4"/>
  <c r="H4" i="4"/>
  <c r="E6" i="2"/>
  <c r="E7" i="2" s="1"/>
  <c r="E3" i="2"/>
  <c r="C30" i="12" s="1"/>
  <c r="BD5" i="8"/>
  <c r="I15" i="8"/>
  <c r="G33" i="10" l="1"/>
  <c r="F46" i="10"/>
  <c r="N22" i="10"/>
  <c r="N32" i="10"/>
  <c r="A33" i="10"/>
  <c r="F34" i="10"/>
  <c r="F45" i="10"/>
  <c r="F19" i="10"/>
  <c r="N20" i="10"/>
  <c r="F22" i="10"/>
  <c r="F32" i="10"/>
  <c r="N33" i="10"/>
  <c r="G19" i="10"/>
  <c r="O20" i="10"/>
  <c r="G22" i="10"/>
  <c r="G32" i="10"/>
  <c r="O33" i="10"/>
  <c r="B5" i="9"/>
  <c r="A44" i="10"/>
  <c r="A32" i="10"/>
  <c r="I33" i="10"/>
  <c r="A31" i="10"/>
  <c r="A34" i="10"/>
  <c r="B31" i="10"/>
  <c r="J32" i="10"/>
  <c r="B34" i="10"/>
  <c r="B43" i="10"/>
  <c r="B46" i="10"/>
  <c r="G31" i="10"/>
  <c r="G34" i="10"/>
  <c r="B2" i="7"/>
  <c r="B1" i="8"/>
  <c r="A2" i="12"/>
  <c r="B44" i="10"/>
  <c r="B2" i="5"/>
  <c r="F20" i="10"/>
  <c r="B2" i="4"/>
  <c r="G20" i="10"/>
</calcChain>
</file>

<file path=xl/sharedStrings.xml><?xml version="1.0" encoding="utf-8"?>
<sst xmlns="http://schemas.openxmlformats.org/spreadsheetml/2006/main" count="1008" uniqueCount="437">
  <si>
    <t>書類一覧</t>
  </si>
  <si>
    <t>締 切 り</t>
  </si>
  <si>
    <t>提　出　先</t>
  </si>
  <si>
    <t>備考</t>
  </si>
  <si>
    <t>このデータファイル</t>
  </si>
  <si>
    <t xml:space="preserve">５月３０日（金）正午
</t>
  </si>
  <si>
    <t>開催県高体連体操専門部委員長
伊藤貴明（miekenkoutairentaisou@gmail.com)
※データ送信（印不要）</t>
  </si>
  <si>
    <t>・「DATA」シートに入力
　※日付や会長名・委員長名等は各シートに入力
・各シートは削除せずにそのまま送信
・職名は学校の職員以外だとその多くが「外部指導者」「部活動指導員」のどちらか
・ゼッケン番号は「申し合わせ事項」で確認をして入力
・新体操団体競技出場選手が個人競技に出場する場合、別の監督をつけることはできない※全国総体同様
・新体操個人競技に同一校から複数名出場する場合、監督は同一の方１名のみ</t>
  </si>
  <si>
    <t>①</t>
  </si>
  <si>
    <t>参加申込書体操競技用</t>
  </si>
  <si>
    <t>各県の締切日による</t>
  </si>
  <si>
    <t>各県高体連事務局</t>
  </si>
  <si>
    <t>・校長印を押して各県高体連事務局に提出</t>
  </si>
  <si>
    <t>②</t>
  </si>
  <si>
    <t>参加申込書新体操用</t>
  </si>
  <si>
    <t>※日付および会長名はこのシートに入力</t>
  </si>
  <si>
    <t>③</t>
  </si>
  <si>
    <t>日程表</t>
  </si>
  <si>
    <t>・体操競技は、各県の下位通過チーム・個人が１班で上位通過チーム・個人が２班</t>
  </si>
  <si>
    <t>④</t>
  </si>
  <si>
    <t>選手変更用紙</t>
  </si>
  <si>
    <t>監督会議まで</t>
  </si>
  <si>
    <t>大会会場受付</t>
  </si>
  <si>
    <t>⑤</t>
  </si>
  <si>
    <t>監督交代申請書</t>
  </si>
  <si>
    <t>大会当日受付時に提出</t>
  </si>
  <si>
    <t>必ず校長印を押したものを用意してください。
同一種別で複数校の監督を兼ねることはできません。
※会場にて急遽変更の必要が生じた場合は大会終了後、速やかに校長印を押したものを提出してください。</t>
  </si>
  <si>
    <t>⑥</t>
  </si>
  <si>
    <t>撮影許可証（体操競技のみ）</t>
  </si>
  <si>
    <t>５月３０日（金）正午</t>
  </si>
  <si>
    <t>開催県高体連体操専門部委員長</t>
  </si>
  <si>
    <t>・新体操はアリーナ自校撮影エリアのみの撮影を許可するため申請の必要はない</t>
  </si>
  <si>
    <t>⑦</t>
  </si>
  <si>
    <t>オーダー表兼得点表</t>
  </si>
  <si>
    <t>種目開始時</t>
  </si>
  <si>
    <t>各種目D1に提出</t>
  </si>
  <si>
    <t>⑧</t>
  </si>
  <si>
    <t>新技申請用紙</t>
  </si>
  <si>
    <t>審判会議２０分前まで</t>
  </si>
  <si>
    <t>委員長</t>
  </si>
  <si>
    <t>⑨</t>
  </si>
  <si>
    <t>個人選手交代申告書
※該当県委員長作成</t>
  </si>
  <si>
    <t>大会当日受付時に提出
※個人出場選手が棄権となる場合開始式３日前の１７：００までに顧問が該当県委員長に報告</t>
  </si>
  <si>
    <t>①個人選手がけがや感染症等で欠場となる場合、該当校から該当県委員長に各種別開始式３日前の１７：００までに申し出
②該当県委員長は補充選手の学校に出場の可否を打診
③補充選手の出場の意思が確認できしだい該当県の委員長は開催県の委員長に報告
④該当県委員長が「個人選手交代申告書」を作成し受付に提出</t>
  </si>
  <si>
    <t>※各データはシート「ＤＡＴＡ」に記入して下さい。一部、直接入力（水色の部分）していただく部分があります。入力漏れのないようご確認をお願いします。</t>
  </si>
  <si>
    <t>年度</t>
  </si>
  <si>
    <t>大会名</t>
  </si>
  <si>
    <t>回</t>
  </si>
  <si>
    <t>年（令和）</t>
  </si>
  <si>
    <t>会場</t>
  </si>
  <si>
    <t>三重県営サンアリーナ</t>
  </si>
  <si>
    <t>月</t>
  </si>
  <si>
    <t>期日</t>
  </si>
  <si>
    <t>日</t>
  </si>
  <si>
    <t>曜日</t>
  </si>
  <si>
    <t>書類記載記載用データ</t>
  </si>
  <si>
    <t>出場県</t>
  </si>
  <si>
    <t>種目</t>
  </si>
  <si>
    <t>種別</t>
  </si>
  <si>
    <t>所属校ＤＡＴＡ</t>
  </si>
  <si>
    <t>○</t>
  </si>
  <si>
    <t>金</t>
  </si>
  <si>
    <t>ふりがな</t>
  </si>
  <si>
    <t>こうとうがっこう</t>
  </si>
  <si>
    <t>競技</t>
  </si>
  <si>
    <t>新体操</t>
  </si>
  <si>
    <t>日本体操協会
登 録 番 号</t>
  </si>
  <si>
    <t>ゼッケン</t>
  </si>
  <si>
    <t>ふ り が な</t>
  </si>
  <si>
    <t>学年</t>
  </si>
  <si>
    <t>生年月日
西暦
和暦</t>
  </si>
  <si>
    <t>県内順位</t>
  </si>
  <si>
    <t>愛知県</t>
  </si>
  <si>
    <t>土</t>
  </si>
  <si>
    <t>学校名</t>
  </si>
  <si>
    <t>高等学校</t>
  </si>
  <si>
    <t>氏　　　　名</t>
  </si>
  <si>
    <t>静岡県</t>
  </si>
  <si>
    <t>団体順位</t>
  </si>
  <si>
    <t>個人順位</t>
  </si>
  <si>
    <t>岐阜県</t>
  </si>
  <si>
    <t>略式校名</t>
  </si>
  <si>
    <t>三重県</t>
  </si>
  <si>
    <t>火</t>
  </si>
  <si>
    <t>〒番号</t>
  </si>
  <si>
    <t>選手１</t>
  </si>
  <si>
    <t>・</t>
  </si>
  <si>
    <t>水</t>
  </si>
  <si>
    <t>住所ふりがな</t>
  </si>
  <si>
    <t>木</t>
  </si>
  <si>
    <t>住所</t>
  </si>
  <si>
    <t>平成</t>
  </si>
  <si>
    <t>年</t>
  </si>
  <si>
    <t>電話番号</t>
  </si>
  <si>
    <t>ＦＡＸ</t>
  </si>
  <si>
    <t>選手２</t>
  </si>
  <si>
    <t>顧問名／引率者名</t>
  </si>
  <si>
    <t>職名</t>
  </si>
  <si>
    <t>高等学校長</t>
  </si>
  <si>
    <t>選手３</t>
  </si>
  <si>
    <t>団体</t>
  </si>
  <si>
    <t>監督氏名</t>
  </si>
  <si>
    <t>選手４</t>
  </si>
  <si>
    <t>個人上位
個人①</t>
  </si>
  <si>
    <t>選手５</t>
  </si>
  <si>
    <t>個人下位
個人②</t>
  </si>
  <si>
    <t>個人③</t>
  </si>
  <si>
    <t>選手６</t>
  </si>
  <si>
    <t>個人④</t>
  </si>
  <si>
    <t>補欠１</t>
  </si>
  <si>
    <t>補充
上位</t>
  </si>
  <si>
    <t>補欠２</t>
  </si>
  <si>
    <t>補充
下位</t>
  </si>
  <si>
    <t>個人
上位</t>
  </si>
  <si>
    <t>個人
１位</t>
  </si>
  <si>
    <t>体操競技は、個人上位と下位へ入力</t>
  </si>
  <si>
    <t>新体操は個人①～④に入力</t>
  </si>
  <si>
    <t>個人
下位</t>
  </si>
  <si>
    <t>個人
２位</t>
  </si>
  <si>
    <t>個人
３位</t>
  </si>
  <si>
    <t>個人
４位</t>
  </si>
  <si>
    <t>平成３０年</t>
  </si>
  <si>
    <t>平成３１年</t>
  </si>
  <si>
    <t>○○元年</t>
  </si>
  <si>
    <t>○○２年</t>
  </si>
  <si>
    <t>○○３年</t>
  </si>
  <si>
    <t>○○４年</t>
  </si>
  <si>
    <t>令和５年</t>
  </si>
  <si>
    <t>○○６年</t>
  </si>
  <si>
    <t>○○７年</t>
  </si>
  <si>
    <t>○○８年</t>
  </si>
  <si>
    <t>体操競技</t>
  </si>
  <si>
    <t>男子</t>
  </si>
  <si>
    <t>女子</t>
  </si>
  <si>
    <t>体操競技　参加申込書</t>
  </si>
  <si>
    <t>県　　名</t>
  </si>
  <si>
    <t>←プルダウンのリストはここに隠れています。</t>
  </si>
  <si>
    <t>学 校 名</t>
  </si>
  <si>
    <t>電　話</t>
  </si>
  <si>
    <t>学校所在地</t>
  </si>
  <si>
    <t>〒</t>
  </si>
  <si>
    <t>職　名</t>
  </si>
  <si>
    <t>チーム県予選順位</t>
  </si>
  <si>
    <t>引 率 者</t>
  </si>
  <si>
    <t>位</t>
  </si>
  <si>
    <t>県予選
個人
総合
順位</t>
  </si>
  <si>
    <t>団　　体</t>
  </si>
  <si>
    <t>団体補欠</t>
  </si>
  <si>
    <t>個人上位</t>
  </si>
  <si>
    <t>個人下位</t>
  </si>
  <si>
    <t>補充上位</t>
  </si>
  <si>
    <t>補充下位</t>
  </si>
  <si>
    <t>東海高等学校体育連盟会長　様</t>
  </si>
  <si>
    <t>上記選手は本校在学生徒で標記大会に出場することを認めます。</t>
  </si>
  <si>
    <t>印</t>
  </si>
  <si>
    <t>令和１年</t>
  </si>
  <si>
    <t>令和２年</t>
  </si>
  <si>
    <t>令和３年</t>
  </si>
  <si>
    <t>令和４年</t>
  </si>
  <si>
    <t>令和６年</t>
  </si>
  <si>
    <t>令和７年</t>
  </si>
  <si>
    <t>令和８年</t>
  </si>
  <si>
    <t>新体操競技　参加申込書</t>
  </si>
  <si>
    <t>第72回　東海高等学校総合体育大会</t>
  </si>
  <si>
    <t>20日(金)</t>
  </si>
  <si>
    <t>21日(土)</t>
  </si>
  <si>
    <t>22日(日）</t>
  </si>
  <si>
    <t>諸　会　議</t>
  </si>
  <si>
    <t>開館8:00</t>
  </si>
  <si>
    <t>受付
8:00～</t>
  </si>
  <si>
    <t>男子アップ
8:00～8:48
女子アップ
8:00～9:00</t>
  </si>
  <si>
    <t>個人ﾌﾘｰｱｯﾌﾟ
8:15～８:55 
（各県10分）</t>
  </si>
  <si>
    <t>監督会議
8:30～9:00</t>
  </si>
  <si>
    <t>県内役員・補助員</t>
  </si>
  <si>
    <t>集合・設営9:00～</t>
  </si>
  <si>
    <t>審判会議
9:15～9:45</t>
  </si>
  <si>
    <t>審判会議
9:45～10:00</t>
  </si>
  <si>
    <t>男子手具点検</t>
  </si>
  <si>
    <t>監督会議
10:05～10:25　　　　</t>
  </si>
  <si>
    <t>10:30～10:40　開始式</t>
  </si>
  <si>
    <t>個人競技
10:45～13:30</t>
  </si>
  <si>
    <t>団体ﾌﾘｰｱｯﾌﾟ
13:30～14:02
（各県8分）</t>
  </si>
  <si>
    <t>昼食・休憩
13:30～14:10</t>
  </si>
  <si>
    <t>受付14:00～</t>
  </si>
  <si>
    <t>団体公式練習
14:02～14:50
（１チーム６分）</t>
  </si>
  <si>
    <t>（女子）
審判研修
14：10～14：40</t>
  </si>
  <si>
    <t>団体競技
14:55～16:00</t>
  </si>
  <si>
    <t>新体操選抜会議</t>
  </si>
  <si>
    <t>表彰・閉会式　16:20～16:30</t>
  </si>
  <si>
    <t>体操競技選抜会議</t>
  </si>
  <si>
    <t>カッティング
16:30～17:30</t>
  </si>
  <si>
    <t>　</t>
  </si>
  <si>
    <t>【体操競技・新体操】</t>
  </si>
  <si>
    <t>選 手 変 更 用 紙</t>
  </si>
  <si>
    <t>（注）選手変更及び棄権選手はこの用紙にて監督会議までに受付に提出してください。</t>
  </si>
  <si>
    <t>　　　なお、プログラム訂正もこの用紙をご利用ください。</t>
  </si>
  <si>
    <t>（１）</t>
  </si>
  <si>
    <t>ページ</t>
  </si>
  <si>
    <t>県　名</t>
  </si>
  <si>
    <t>学　校　名</t>
  </si>
  <si>
    <t>ゼッケン番号</t>
  </si>
  <si>
    <t>選　手　名</t>
  </si>
  <si>
    <t>以下に変更します</t>
  </si>
  <si>
    <t>↓</t>
  </si>
  <si>
    <t>（２）</t>
  </si>
  <si>
    <t>（３）</t>
  </si>
  <si>
    <t>（注）プログラムの訂正を監督会議に提出しますので、時間厳守でお願いします。</t>
  </si>
  <si>
    <t>体操競技・新体操　監督交代申告書</t>
  </si>
  <si>
    <t>県名</t>
  </si>
  <si>
    <t>所属</t>
  </si>
  <si>
    <t>引率者</t>
  </si>
  <si>
    <t>監督</t>
  </si>
  <si>
    <t>交代監督</t>
  </si>
  <si>
    <t>監督は校長が認める指導者とし、それが外部指導者の場合は、傷害・損害賠償責任保険（スポーツ安全保険等）</t>
  </si>
  <si>
    <t>男子団体</t>
  </si>
  <si>
    <t>に必ず加入することを条件とする。なお、複数校の監督を兼ねることはできません。</t>
  </si>
  <si>
    <t>男子個人</t>
  </si>
  <si>
    <t>男子団体・個人</t>
  </si>
  <si>
    <t>女子団体</t>
  </si>
  <si>
    <t>女子個人</t>
  </si>
  <si>
    <t>女子団体・個人</t>
  </si>
  <si>
    <t>　上記の通り監督の交代を申告します。</t>
  </si>
  <si>
    <t>大会当日受付時に提出すること。</t>
  </si>
  <si>
    <t>○○５年</t>
  </si>
  <si>
    <t>【 撮 影 許 可 申 請 書 】</t>
  </si>
  <si>
    <t>記　入　カ　ー　ド</t>
  </si>
  <si>
    <t>体操・新体操</t>
  </si>
  <si>
    <t>役　職</t>
  </si>
  <si>
    <t>氏　名</t>
  </si>
  <si>
    <t>住　所</t>
  </si>
  <si>
    <t>（連絡先）</t>
  </si>
  <si>
    <t>ＴＥＬ</t>
  </si>
  <si>
    <t>所　属</t>
  </si>
  <si>
    <t>（出場校名）　　　</t>
  </si>
  <si>
    <t>対　象</t>
  </si>
  <si>
    <t>※　出場校関係者とします。</t>
  </si>
  <si>
    <t>許可証</t>
  </si>
  <si>
    <t>枚　数</t>
  </si>
  <si>
    <t>新体操　　　　　　　　枚</t>
  </si>
  <si>
    <t>番　号</t>
  </si>
  <si>
    <t>　　　　　　　～　　　　　　　※記入しないでください</t>
  </si>
  <si>
    <t>希望枚数</t>
  </si>
  <si>
    <t>競　 技　　　　　　　　枚</t>
  </si>
  <si>
    <t>撮影機器</t>
  </si>
  <si>
    <t>スチールカメラ　　デジタルカメラ　　ビデオカメラ　　タブレット機器　　　　　　（該当に○）</t>
  </si>
  <si>
    <t>備　考</t>
  </si>
  <si>
    <t>申込みは５月３０日（金）までに下記に送付してください。（当日受付はしません）</t>
  </si>
  <si>
    <t>〒514-1138</t>
  </si>
  <si>
    <t>三重県津市戸木町3569-1　久居高等学校内</t>
  </si>
  <si>
    <t>三重県高等学校体育連盟　体操専門部委員長　伊藤　貴明　宛</t>
  </si>
  <si>
    <t>メールアドレス　miekenkoutairentaisou@gmail.com</t>
  </si>
  <si>
    <t>電子データでお願いします。</t>
  </si>
  <si>
    <t>※男女で同一校の出場がある場合は、分かる様に記入をお願いします。</t>
  </si>
  <si>
    <t>【 撮　影　の　制　限 】</t>
  </si>
  <si>
    <t>カメラ・ビデオによる撮影をされる方は、必ず撮影許可証をつけて撮影してください。</t>
  </si>
  <si>
    <t>次の撮影制限を守って撮影してください。</t>
  </si>
  <si>
    <t>１.２１０㎜以上の望遠レンズ・コンバーター・赤外線ライト・オレンジフィルターを使用しての</t>
  </si>
  <si>
    <t>　撮影は禁止します。</t>
  </si>
  <si>
    <t>２.フラッシュの使用禁止。演技の妨げになります。</t>
  </si>
  <si>
    <t>３.撮影禁止区域での撮影を禁止します。</t>
  </si>
  <si>
    <t>４.デジタル・ビデオカメラの撮影は液晶画面を開いた状態で撮影してください。</t>
  </si>
  <si>
    <t>５.画像・動画をブログ、ＳＮＳに掲載することを禁止します。</t>
  </si>
  <si>
    <t>以上の制限を守れない方は、撮影データの提示及び退館していただきます。また、場合に</t>
  </si>
  <si>
    <t>よっては警察に通報させていただきます。</t>
  </si>
  <si>
    <t>※　撮影許可証は受付時にお渡しします。</t>
  </si>
  <si>
    <t>東海総体　　　オーダー表の記入上の注意</t>
  </si>
  <si>
    <t>①各チーム、大会までにあらかじめ記入（入力）の上、当日演技の際に審判に提出してください。</t>
  </si>
  <si>
    <t xml:space="preserve">   但し、当日の選手の調子などを考慮してオーダーを決めて頂いても構いません。</t>
  </si>
  <si>
    <t>②種目毎に切り取り、各種目で１枚、Ｄ１審判員に提出してください。</t>
  </si>
  <si>
    <t>③ゼッケン順で記入してください。</t>
  </si>
  <si>
    <t>④チームのみ記入してください。個人はスタートリストの順番で演技です。</t>
  </si>
  <si>
    <t>体操競技　オーダー表</t>
  </si>
  <si>
    <t>男子種目</t>
  </si>
  <si>
    <t>チーム名</t>
  </si>
  <si>
    <t>班</t>
  </si>
  <si>
    <t>女子種目</t>
  </si>
  <si>
    <t>ゆ　か</t>
  </si>
  <si>
    <t>組</t>
  </si>
  <si>
    <t>あん馬</t>
  </si>
  <si>
    <t>跳　馬</t>
  </si>
  <si>
    <t>段違い
平行棒</t>
  </si>
  <si>
    <t>氏　　　名</t>
  </si>
  <si>
    <t>試技順</t>
  </si>
  <si>
    <t>つり輪</t>
  </si>
  <si>
    <t>平均台</t>
  </si>
  <si>
    <t>平行棒</t>
  </si>
  <si>
    <t>鉄　棒</t>
  </si>
  <si>
    <t>新　技　申　請　用　紙</t>
  </si>
  <si>
    <t>県</t>
  </si>
  <si>
    <t>愛知</t>
  </si>
  <si>
    <t>静岡</t>
  </si>
  <si>
    <t>岐阜</t>
  </si>
  <si>
    <t>三重</t>
  </si>
  <si>
    <t>選手名</t>
  </si>
  <si>
    <t>監督名</t>
  </si>
  <si>
    <t>種目名</t>
  </si>
  <si>
    <r>
      <rPr>
        <sz val="36"/>
        <color theme="1"/>
        <rFont val="ＭＳ Ｐ明朝"/>
        <family val="1"/>
        <charset val="128"/>
      </rPr>
      <t>新技　</t>
    </r>
    <r>
      <rPr>
        <sz val="12"/>
        <color theme="1"/>
        <rFont val="ＭＳ Ｐ明朝"/>
        <family val="1"/>
        <charset val="128"/>
      </rPr>
      <t>（具体的に文章あるいは図にて説明・表現してください。）</t>
    </r>
  </si>
  <si>
    <t>開催県委員長に郵送または、審判会議20分前までに受付へ提出してください。</t>
  </si>
  <si>
    <t>（別紙２）</t>
  </si>
  <si>
    <t>体操競技・新体操競技</t>
  </si>
  <si>
    <t>個人選手交代申告書</t>
  </si>
  <si>
    <t>申出期限</t>
  </si>
  <si>
    <t>大会開会式の３日前　１７：００</t>
  </si>
  <si>
    <t>申　出　先</t>
  </si>
  <si>
    <t>該当県の委員長より開催県の大会事務局</t>
  </si>
  <si>
    <t>提出期限</t>
  </si>
  <si>
    <t>大会当日受付時</t>
  </si>
  <si>
    <t>開催県の大会事務局</t>
  </si>
  <si>
    <t>　下記のとおり選手の交代を申請いたします。</t>
  </si>
  <si>
    <t>都道府県名</t>
  </si>
  <si>
    <t>競技種別</t>
  </si>
  <si>
    <t>掲載頁</t>
  </si>
  <si>
    <t>正　選　手　（　　～　を　）</t>
  </si>
  <si>
    <t>補　充　選　手　（　　～　に　）</t>
  </si>
  <si>
    <t>背番号</t>
  </si>
  <si>
    <t>学　　校　　名</t>
  </si>
  <si>
    <t>フ　リ　ガ　ナ</t>
  </si>
  <si>
    <t>選　　手　　名</t>
  </si>
  <si>
    <t>会長　　様</t>
  </si>
  <si>
    <t>県高等学校体育連盟体操専門部委員長</t>
  </si>
  <si>
    <t>㊞</t>
  </si>
  <si>
    <t>北海道</t>
  </si>
  <si>
    <t>C1</t>
  </si>
  <si>
    <t>青森県</t>
  </si>
  <si>
    <t>C2</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</si>
  <si>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</si>
  <si>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</si>
  <si>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</si>
  <si>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</si>
  <si>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</si>
  <si>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</si>
  <si>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</si>
  <si>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</si>
  <si>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</si>
  <si>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</si>
  <si>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</si>
  <si>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</si>
  <si>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</si>
  <si>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</si>
  <si>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</si>
  <si>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佐賀県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</si>
  <si>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</si>
  <si>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</si>
  <si>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</si>
  <si>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</si>
  <si>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</si>
  <si>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</si>
  <si>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</si>
  <si>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</si>
  <si>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</si>
  <si>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</si>
  <si>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</si>
  <si>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</si>
  <si>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</si>
  <si>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</si>
  <si>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</si>
  <si>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</si>
  <si>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</si>
  <si>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</si>
  <si>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長崎県</t>
  </si>
  <si>
    <t>熊本県</t>
  </si>
  <si>
    <t>大分県</t>
  </si>
  <si>
    <t>宮崎県</t>
  </si>
  <si>
    <t>鹿児島県</t>
  </si>
  <si>
    <t>沖縄県</t>
  </si>
  <si>
    <t>上記選手・チームを県代表として標記大会に出場することを認め参加申し込みします。</t>
    <rPh sb="0" eb="2">
      <t>ジョウキ</t>
    </rPh>
    <rPh sb="2" eb="4">
      <t>センシュ</t>
    </rPh>
    <rPh sb="9" eb="12">
      <t>ケンダイヒョウ</t>
    </rPh>
    <rPh sb="15" eb="17">
      <t>ヒョウキ</t>
    </rPh>
    <rPh sb="17" eb="19">
      <t>タイカイ</t>
    </rPh>
    <rPh sb="20" eb="22">
      <t>シュツジョウ</t>
    </rPh>
    <rPh sb="27" eb="28">
      <t>ミト</t>
    </rPh>
    <rPh sb="29" eb="31">
      <t>サンカ</t>
    </rPh>
    <rPh sb="31" eb="32">
      <t>モウ</t>
    </rPh>
    <rPh sb="33" eb="34">
      <t>コ</t>
    </rPh>
    <phoneticPr fontId="50"/>
  </si>
  <si>
    <t>月</t>
    <rPh sb="0" eb="1">
      <t>ガツ</t>
    </rPh>
    <phoneticPr fontId="50"/>
  </si>
  <si>
    <t>日</t>
    <rPh sb="0" eb="1">
      <t>ニチ</t>
    </rPh>
    <phoneticPr fontId="50"/>
  </si>
  <si>
    <t>県高体連会長</t>
    <rPh sb="0" eb="1">
      <t>ケン</t>
    </rPh>
    <rPh sb="1" eb="4">
      <t>コウタイレン</t>
    </rPh>
    <rPh sb="4" eb="6">
      <t>カイチョウ</t>
    </rPh>
    <phoneticPr fontId="50"/>
  </si>
  <si>
    <t>審判研修
8：30～9：45</t>
    <phoneticPr fontId="53"/>
  </si>
  <si>
    <t xml:space="preserve">個人公式練習
８:55～９:５９
</t>
    <phoneticPr fontId="53"/>
  </si>
  <si>
    <r>
      <t>10:00</t>
    </r>
    <r>
      <rPr>
        <sz val="11"/>
        <color theme="1"/>
        <rFont val="ＭＳ Ｐゴシック"/>
        <family val="3"/>
        <charset val="128"/>
      </rPr>
      <t>～</t>
    </r>
    <r>
      <rPr>
        <sz val="11"/>
        <color theme="1"/>
        <rFont val="Calibri"/>
        <family val="2"/>
      </rPr>
      <t>10:05</t>
    </r>
    <r>
      <rPr>
        <sz val="11"/>
        <color theme="1"/>
        <rFont val="ＭＳ Ｐゴシック"/>
        <family val="3"/>
        <charset val="128"/>
      </rPr>
      <t>　開始式</t>
    </r>
    <phoneticPr fontId="53"/>
  </si>
  <si>
    <t>１班
男女競技
10:05～12:05　　　</t>
    <phoneticPr fontId="53"/>
  </si>
  <si>
    <t>昼食・休憩
12:05～13:20</t>
    <phoneticPr fontId="48"/>
  </si>
  <si>
    <t>２班
男女競技
13:25～15:25</t>
    <phoneticPr fontId="53"/>
  </si>
  <si>
    <t>15：20～受付</t>
    <rPh sb="6" eb="8">
      <t>ウケツケ</t>
    </rPh>
    <phoneticPr fontId="53"/>
  </si>
  <si>
    <t>カッティング
15:25～16:00</t>
    <phoneticPr fontId="53"/>
  </si>
  <si>
    <t>表彰　15:50～16:10</t>
    <phoneticPr fontId="53"/>
  </si>
  <si>
    <t>カッティング
セッティング
16:10～17:20</t>
    <phoneticPr fontId="53"/>
  </si>
  <si>
    <t>割り当て練習
愛知　静岡
岐阜　三重
17:20～19:20
各県：30分</t>
    <phoneticPr fontId="53"/>
  </si>
  <si>
    <t>土</t>
    <phoneticPr fontId="48"/>
  </si>
  <si>
    <t>日</t>
    <phoneticPr fontId="48"/>
  </si>
  <si>
    <t>令和７年６月１日</t>
    <phoneticPr fontId="48"/>
  </si>
  <si>
    <t>令和７年５月３０日</t>
  </si>
  <si>
    <t>令和７年５月１０日</t>
    <phoneticPr fontId="48"/>
  </si>
  <si>
    <t>令和７年５月１１日</t>
  </si>
  <si>
    <t>令和７年５月１２日</t>
  </si>
  <si>
    <t>令和７年５月１３日</t>
  </si>
  <si>
    <t>令和７年５月１４日</t>
  </si>
  <si>
    <t>令和７年５月１５日</t>
  </si>
  <si>
    <t>令和７年５月１６日</t>
  </si>
  <si>
    <t>令和７年５月１７日</t>
  </si>
  <si>
    <t>令和７年５月１８日</t>
  </si>
  <si>
    <t>令和７年５月１９日</t>
  </si>
  <si>
    <t>令和７年５月２０日</t>
  </si>
  <si>
    <t>令和７年５月２１日</t>
  </si>
  <si>
    <t>令和７年５月２２日</t>
  </si>
  <si>
    <t>令和７年５月２３日</t>
  </si>
  <si>
    <t>令和７年５月２４日</t>
  </si>
  <si>
    <t>令和７年５月２５日</t>
  </si>
  <si>
    <t>令和７年５月２６日</t>
  </si>
  <si>
    <t>令和７年５月２７日</t>
  </si>
  <si>
    <t>令和７年５月２８日</t>
  </si>
  <si>
    <t>令和７年５月２９日</t>
  </si>
  <si>
    <t>令和７年５月３１日</t>
  </si>
  <si>
    <t>令和７年６月２日</t>
  </si>
  <si>
    <t>令和７年６月３日</t>
  </si>
  <si>
    <t>令和７年６月４日</t>
  </si>
  <si>
    <t>令和７年６月５日</t>
  </si>
  <si>
    <t>令和７年６月６日</t>
  </si>
  <si>
    <t>令和７年６月７日</t>
  </si>
  <si>
    <t>令和７年６月８日</t>
  </si>
  <si>
    <t>令和７年６月９日</t>
  </si>
  <si>
    <t>令和７年６月１０日</t>
  </si>
  <si>
    <t>令和７年６月１１日</t>
  </si>
  <si>
    <t>令和７年６月１２日</t>
  </si>
  <si>
    <t>令和７年６月１３日</t>
  </si>
  <si>
    <t>令和７年６月１４日</t>
  </si>
  <si>
    <t>令和７年６月１５日</t>
  </si>
  <si>
    <t>令和７年６月１６日</t>
  </si>
  <si>
    <t>令和７年６月１７日</t>
  </si>
  <si>
    <t>令和７年６月１８日</t>
  </si>
  <si>
    <t>令和７年６月１９日</t>
  </si>
  <si>
    <t>令和７年６月２０日</t>
  </si>
  <si>
    <t>令和７年６月２１日</t>
  </si>
  <si>
    <t>令和７年６月２２日</t>
  </si>
  <si>
    <t>令和７年６月２３日</t>
  </si>
  <si>
    <t>令和７年６月２４日</t>
  </si>
  <si>
    <t>令和７年６月２５日</t>
  </si>
  <si>
    <t>令和７年６月２６日</t>
  </si>
  <si>
    <t>令和７年６月２７日</t>
  </si>
  <si>
    <t>令和７年６月２８日</t>
  </si>
  <si>
    <t>令和７年６月２９日</t>
  </si>
  <si>
    <t>令和７年６月７日</t>
    <phoneticPr fontId="48"/>
  </si>
  <si>
    <t>男子１班
フリー練習
8:48～10:00
女子１班
１種目から
12分ﾛｰﾃ練習
9:00～10:00</t>
    <rPh sb="8" eb="10">
      <t>レンシュウ</t>
    </rPh>
    <phoneticPr fontId="53"/>
  </si>
  <si>
    <t>男子２班
フリー練習
12:13～13:25
女子２班
１種目から
12分ﾛｰﾃ練習
12:25～13:25</t>
    <rPh sb="8" eb="10">
      <t>レンシュウ</t>
    </rPh>
    <phoneticPr fontId="53"/>
  </si>
  <si>
    <t>男子１・2班練習
15:30～17:30
＜男子フリー練習＞
平行棒のみ30分
割り当て練習
三重→岐阜
→静岡→愛知
女子１班割当練習
15:30～16:30
女子２班割当練習
16:50～17:50
＜女子開始種目＞
愛知：跳　馬
静岡：段違い
岐阜：平均台
三重：ゆ　か
１５分ローテ</t>
    <rPh sb="5" eb="6">
      <t>ハン</t>
    </rPh>
    <rPh sb="38" eb="39">
      <t>フン</t>
    </rPh>
    <rPh sb="50" eb="52">
      <t>ギフ</t>
    </rPh>
    <rPh sb="54" eb="56">
      <t>シズオカ</t>
    </rPh>
    <rPh sb="57" eb="59">
      <t>アイチ</t>
    </rPh>
    <rPh sb="142" eb="143">
      <t>フン</t>
    </rPh>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</si>
</sst>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aaa&quot;)&quot;"/>
    <numFmt numFmtId="177" formatCode="0_ "/>
  </numFmts>
  <fonts count="55">
    <font>
      <sz val="11"/>
      <color theme="1"/>
      <name val="Calibri"/>
      <scheme val="minor"/>
    </font>
    <font>
      <sz val="11"/>
      <color theme="1"/>
      <name val="MS PGothic"/>
      <family val="3"/>
      <charset val="128"/>
    </font>
    <font>
      <sz val="14"/>
      <color theme="1"/>
      <name val="MS PGothic"/>
      <family val="3"/>
      <charset val="128"/>
    </font>
    <font>
      <b/>
      <sz val="12"/>
      <color theme="1"/>
      <name val="MS PGothic"/>
      <family val="3"/>
      <charset val="128"/>
    </font>
    <font>
      <b/>
      <sz val="11"/>
      <color rgb="FFFF0000"/>
      <name val="MS PGothic"/>
      <family val="3"/>
      <charset val="128"/>
    </font>
    <font>
      <sz val="20"/>
      <color theme="1"/>
      <name val="MS PGothic"/>
      <family val="3"/>
      <charset val="128"/>
    </font>
    <font>
      <sz val="11"/>
      <name val="Calibri"/>
    </font>
    <font>
      <sz val="11"/>
      <color rgb="FFFF0000"/>
      <name val="MS PGothic"/>
      <family val="3"/>
      <charset val="128"/>
    </font>
    <font>
      <sz val="18"/>
      <color theme="1"/>
      <name val="MS PGothic"/>
      <family val="3"/>
      <charset val="128"/>
    </font>
    <font>
      <sz val="20"/>
      <color rgb="FFFF0000"/>
      <name val="MS PGothic"/>
      <family val="3"/>
      <charset val="128"/>
    </font>
    <font>
      <sz val="11"/>
      <color theme="1"/>
      <name val="MS Mincho"/>
      <family val="1"/>
      <charset val="128"/>
    </font>
    <font>
      <sz val="9"/>
      <color theme="1"/>
      <name val="MS Mincho"/>
      <family val="1"/>
      <charset val="128"/>
    </font>
    <font>
      <sz val="10"/>
      <color theme="1"/>
      <name val="MS Mincho"/>
      <family val="1"/>
      <charset val="128"/>
    </font>
    <font>
      <sz val="12"/>
      <color theme="1"/>
      <name val="MS Mincho"/>
      <family val="1"/>
      <charset val="128"/>
    </font>
    <font>
      <sz val="22"/>
      <color theme="1"/>
      <name val="MS Mincho"/>
      <family val="1"/>
      <charset val="128"/>
    </font>
    <font>
      <b/>
      <sz val="11"/>
      <color theme="1"/>
      <name val="MS Mincho"/>
      <family val="1"/>
      <charset val="128"/>
    </font>
    <font>
      <sz val="20"/>
      <color theme="1"/>
      <name val="MS Mincho"/>
      <family val="1"/>
      <charset val="128"/>
    </font>
    <font>
      <sz val="14"/>
      <color theme="1"/>
      <name val="MS Mincho"/>
      <family val="1"/>
      <charset val="128"/>
    </font>
    <font>
      <sz val="16"/>
      <color theme="1"/>
      <name val="MS Mincho"/>
      <family val="1"/>
      <charset val="128"/>
    </font>
    <font>
      <sz val="18"/>
      <color theme="1"/>
      <name val="MS Mincho"/>
      <family val="1"/>
      <charset val="128"/>
    </font>
    <font>
      <b/>
      <sz val="14"/>
      <color theme="1"/>
      <name val="MS Mincho"/>
      <family val="1"/>
      <charset val="128"/>
    </font>
    <font>
      <sz val="6"/>
      <color theme="1"/>
      <name val="MS Mincho"/>
      <family val="1"/>
      <charset val="128"/>
    </font>
    <font>
      <b/>
      <sz val="12"/>
      <color theme="1"/>
      <name val="MS PMincho"/>
      <family val="1"/>
      <charset val="128"/>
    </font>
    <font>
      <sz val="11"/>
      <color theme="1"/>
      <name val="MS PMincho"/>
      <family val="1"/>
      <charset val="128"/>
    </font>
    <font>
      <sz val="10"/>
      <color theme="1"/>
      <name val="MS PMincho"/>
      <family val="1"/>
      <charset val="128"/>
    </font>
    <font>
      <sz val="11"/>
      <color rgb="FF000000"/>
      <name val="MS PMincho"/>
      <family val="1"/>
      <charset val="128"/>
    </font>
    <font>
      <sz val="9"/>
      <color rgb="FF000000"/>
      <name val="MS PMincho"/>
      <family val="1"/>
      <charset val="128"/>
    </font>
    <font>
      <sz val="9"/>
      <color theme="1"/>
      <name val="MS PMincho"/>
      <family val="1"/>
      <charset val="128"/>
    </font>
    <font>
      <sz val="9"/>
      <color rgb="FF000000"/>
      <name val="MS PGothic"/>
      <family val="3"/>
      <charset val="128"/>
    </font>
    <font>
      <b/>
      <sz val="9"/>
      <color theme="1"/>
      <name val="MS PMincho"/>
      <family val="1"/>
      <charset val="128"/>
    </font>
    <font>
      <sz val="20"/>
      <color theme="1"/>
      <name val="MS PMincho"/>
      <family val="1"/>
      <charset val="128"/>
    </font>
    <font>
      <sz val="18"/>
      <color theme="1"/>
      <name val="MS PMincho"/>
      <family val="1"/>
      <charset val="128"/>
    </font>
    <font>
      <sz val="28"/>
      <color theme="1"/>
      <name val="MS PMincho"/>
      <family val="1"/>
      <charset val="128"/>
    </font>
    <font>
      <sz val="24"/>
      <color theme="1"/>
      <name val="MS PMincho"/>
      <family val="1"/>
      <charset val="128"/>
    </font>
    <font>
      <sz val="22"/>
      <color theme="1"/>
      <name val="MS PMincho"/>
      <family val="1"/>
      <charset val="128"/>
    </font>
    <font>
      <sz val="14"/>
      <color theme="1"/>
      <name val="MS PMincho"/>
      <family val="1"/>
      <charset val="128"/>
    </font>
    <font>
      <b/>
      <sz val="11"/>
      <color theme="1"/>
      <name val="MS PMincho"/>
      <family val="1"/>
      <charset val="128"/>
    </font>
    <font>
      <sz val="26"/>
      <color theme="1"/>
      <name val="MS PMincho"/>
      <family val="1"/>
      <charset val="128"/>
    </font>
    <font>
      <sz val="12"/>
      <color theme="1"/>
      <name val="MS PMincho"/>
      <family val="1"/>
      <charset val="128"/>
    </font>
    <font>
      <b/>
      <sz val="14"/>
      <color theme="1"/>
      <name val="MS PMincho"/>
      <family val="1"/>
      <charset val="128"/>
    </font>
    <font>
      <sz val="16"/>
      <color theme="1"/>
      <name val="MS PMincho"/>
      <family val="1"/>
      <charset val="128"/>
    </font>
    <font>
      <b/>
      <sz val="22"/>
      <color theme="1"/>
      <name val="MS PGothic"/>
      <family val="3"/>
      <charset val="128"/>
    </font>
    <font>
      <b/>
      <sz val="16"/>
      <color theme="1"/>
      <name val="MS PMincho"/>
      <family val="1"/>
      <charset val="128"/>
    </font>
    <font>
      <u/>
      <sz val="14"/>
      <color theme="1"/>
      <name val="MS PMincho"/>
      <family val="1"/>
      <charset val="128"/>
    </font>
    <font>
      <u/>
      <sz val="14"/>
      <color theme="1"/>
      <name val="MS PMincho"/>
      <family val="1"/>
      <charset val="128"/>
    </font>
    <font>
      <sz val="11"/>
      <color theme="1"/>
      <name val="ＭＳ Ｐゴシック"/>
      <family val="3"/>
      <charset val="128"/>
    </font>
    <font>
      <sz val="36"/>
      <color theme="1"/>
      <name val="ＭＳ Ｐ明朝"/>
      <family val="1"/>
      <charset val="128"/>
    </font>
    <font>
      <sz val="12"/>
      <color theme="1"/>
      <name val="ＭＳ Ｐ明朝"/>
      <family val="1"/>
      <charset val="128"/>
    </font>
    <font>
      <sz val="6"/>
      <name val="Calibri"/>
      <family val="3"/>
      <charset val="128"/>
      <scheme val="minor"/>
    </font>
    <font>
      <sz val="11"/>
      <color theme="1"/>
      <name val="ＭＳ 明朝"/>
      <family val="1"/>
      <charset val="128"/>
    </font>
    <font>
      <sz val="6"/>
      <name val="Calibri"/>
      <family val="2"/>
      <charset val="128"/>
      <scheme val="minor"/>
    </font>
    <font>
      <sz val="12"/>
      <color theme="1"/>
      <name val="ＭＳ 明朝"/>
      <family val="1"/>
      <charset val="128"/>
    </font>
    <font>
      <sz val="11"/>
      <name val="Calibri"/>
      <family val="2"/>
    </font>
    <font>
      <sz val="6"/>
      <name val="ＭＳ Ｐゴシック"/>
      <family val="3"/>
      <charset val="128"/>
    </font>
    <font>
      <sz val="11"/>
      <color theme="1"/>
      <name val="Calibri"/>
      <family val="2"/>
    </font>
  </fonts>
  <fills count="9">
    <fill>
      <patternFill patternType="none"/>
    </fill>
    <fill>
      <patternFill patternType="gray125"/>
    </fill>
    <fill>
      <patternFill patternType="solid">
        <fgColor theme="0"/>
        <bgColor theme="0"/>
      </patternFill>
    </fill>
    <fill>
      <patternFill patternType="solid">
        <fgColor rgb="FFBFBFBF"/>
        <bgColor rgb="FFBFBFBF"/>
      </patternFill>
    </fill>
    <fill>
      <patternFill patternType="solid">
        <fgColor rgb="FFCCFFFF"/>
        <bgColor rgb="FFCCFFFF"/>
      </patternFill>
    </fill>
    <fill>
      <patternFill patternType="solid">
        <fgColor rgb="FFDBE5F1"/>
        <bgColor rgb="FFDBE5F1"/>
      </patternFill>
    </fill>
    <fill>
      <patternFill patternType="solid">
        <fgColor rgb="FFFFFF00"/>
        <bgColor rgb="FFFFFF00"/>
      </patternFill>
    </fill>
    <fill>
      <patternFill patternType="solid">
        <fgColor theme="0"/>
        <bgColor indexed="64"/>
      </patternFill>
    </fill>
    <fill>
      <patternFill patternType="solid">
        <fgColor theme="4" tint="0.79998168889431442"/>
        <bgColor indexed="64"/>
      </patternFill>
    </fill>
  </fills>
  <borders count="254">
    <border>
      <left/>
      <right/>
      <top/>
      <bottom/>
      <diagonal/>
    </border>
    <border>
      <left/>
      <right/>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right style="hair">
        <color rgb="FF000000"/>
      </right>
      <top/>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right/>
      <top/>
      <bottom/>
      <diagonal/>
    </border>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bottom/>
      <diagonal/>
    </border>
    <border>
      <left/>
      <right/>
      <top/>
      <bottom/>
      <diagonal/>
    </border>
    <border>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hair">
        <color rgb="FF000000"/>
      </right>
      <top style="thin">
        <color rgb="FF000000"/>
      </top>
      <bottom/>
      <diagonal/>
    </border>
    <border>
      <left style="thin">
        <color rgb="FF000000"/>
      </left>
      <right/>
      <top/>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bottom/>
      <diagonal/>
    </border>
    <border>
      <left/>
      <right/>
      <top/>
      <bottom/>
      <diagonal/>
    </border>
    <border>
      <left/>
      <right style="thin">
        <color rgb="FF000000"/>
      </right>
      <top/>
      <bottom/>
      <diagonal/>
    </border>
    <border>
      <left/>
      <right/>
      <top/>
      <bottom style="medium">
        <color rgb="FF000000"/>
      </bottom>
      <diagonal/>
    </border>
    <border>
      <left/>
      <right style="thin">
        <color rgb="FF000000"/>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top style="thin">
        <color rgb="FF000000"/>
      </top>
      <bottom style="hair">
        <color rgb="FF000000"/>
      </bottom>
      <diagonal/>
    </border>
    <border>
      <left style="hair">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right/>
      <top/>
      <bottom/>
      <diagonal/>
    </border>
    <border>
      <left/>
      <right style="thin">
        <color rgb="FF000000"/>
      </right>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thin">
        <color rgb="FF000000"/>
      </left>
      <right style="thin">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style="medium">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medium">
        <color rgb="FF000000"/>
      </right>
      <top/>
      <bottom/>
      <diagonal/>
    </border>
    <border>
      <left style="medium">
        <color rgb="FF000000"/>
      </left>
      <right style="thin">
        <color rgb="FF000000"/>
      </right>
      <top/>
      <bottom/>
      <diagonal/>
    </border>
    <border>
      <left style="medium">
        <color rgb="FF000000"/>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bottom style="hair">
        <color rgb="FF000000"/>
      </bottom>
      <diagonal/>
    </border>
    <border>
      <left/>
      <right/>
      <top style="hair">
        <color rgb="FF000000"/>
      </top>
      <bottom style="hair">
        <color rgb="FF000000"/>
      </bottom>
      <diagonal/>
    </border>
    <border>
      <left style="medium">
        <color rgb="FF000000"/>
      </left>
      <right/>
      <top/>
      <bottom/>
      <diagonal/>
    </border>
    <border>
      <left/>
      <right style="medium">
        <color rgb="FF000000"/>
      </right>
      <top/>
      <bottom style="hair">
        <color rgb="FF000000"/>
      </bottom>
      <diagonal/>
    </border>
    <border>
      <left style="thin">
        <color rgb="FF000000"/>
      </left>
      <right style="medium">
        <color rgb="FF000000"/>
      </right>
      <top/>
      <bottom style="hair">
        <color rgb="FF000000"/>
      </bottom>
      <diagonal/>
    </border>
    <border>
      <left style="medium">
        <color rgb="FF000000"/>
      </left>
      <right/>
      <top/>
      <bottom style="hair">
        <color rgb="FF000000"/>
      </bottom>
      <diagonal/>
    </border>
    <border>
      <left/>
      <right style="medium">
        <color rgb="FF000000"/>
      </right>
      <top/>
      <bottom/>
      <diagonal/>
    </border>
    <border>
      <left style="medium">
        <color rgb="FF000000"/>
      </left>
      <right/>
      <top style="hair">
        <color rgb="FF000000"/>
      </top>
      <bottom/>
      <diagonal/>
    </border>
    <border>
      <left/>
      <right style="medium">
        <color rgb="FF000000"/>
      </right>
      <top style="hair">
        <color rgb="FF000000"/>
      </top>
      <bottom/>
      <diagonal/>
    </border>
    <border>
      <left style="medium">
        <color rgb="FF000000"/>
      </left>
      <right style="thin">
        <color rgb="FF000000"/>
      </right>
      <top/>
      <bottom/>
      <diagonal/>
    </border>
    <border>
      <left style="medium">
        <color rgb="FF000000"/>
      </left>
      <right style="thin">
        <color rgb="FF000000"/>
      </right>
      <top style="hair">
        <color rgb="FF000000"/>
      </top>
      <bottom/>
      <diagonal/>
    </border>
    <border>
      <left style="thin">
        <color rgb="FF000000"/>
      </left>
      <right style="thin">
        <color rgb="FF000000"/>
      </right>
      <top/>
      <bottom/>
      <diagonal/>
    </border>
    <border>
      <left style="thin">
        <color rgb="FF000000"/>
      </left>
      <right style="medium">
        <color rgb="FF000000"/>
      </right>
      <top style="hair">
        <color rgb="FF000000"/>
      </top>
      <bottom/>
      <diagonal/>
    </border>
    <border>
      <left style="medium">
        <color rgb="FF000000"/>
      </left>
      <right/>
      <top/>
      <bottom style="medium">
        <color rgb="FF000000"/>
      </bottom>
      <diagonal/>
    </border>
    <border>
      <left/>
      <right style="medium">
        <color rgb="FF000000"/>
      </right>
      <top style="hair">
        <color rgb="FF000000"/>
      </top>
      <bottom style="medium">
        <color rgb="FF000000"/>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hair">
        <color rgb="FF000000"/>
      </top>
      <bottom style="medium">
        <color rgb="FF000000"/>
      </bottom>
      <diagonal/>
    </border>
    <border>
      <left style="thin">
        <color rgb="FF000000"/>
      </left>
      <right style="medium">
        <color rgb="FF000000"/>
      </right>
      <top style="hair">
        <color rgb="FF000000"/>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style="dotted">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dotted">
        <color rgb="FF000000"/>
      </top>
      <bottom/>
      <diagonal/>
    </border>
    <border>
      <left style="dotted">
        <color rgb="FF000000"/>
      </left>
      <right/>
      <top style="dotted">
        <color rgb="FF000000"/>
      </top>
      <bottom/>
      <diagonal/>
    </border>
    <border>
      <left/>
      <right style="dotted">
        <color rgb="FF000000"/>
      </right>
      <top/>
      <bottom/>
      <diagonal/>
    </border>
    <border>
      <left/>
      <right/>
      <top/>
      <bottom style="dotted">
        <color rgb="FF000000"/>
      </bottom>
      <diagonal/>
    </border>
    <border>
      <left style="dotted">
        <color rgb="FF000000"/>
      </left>
      <right/>
      <top/>
      <bottom style="dotted">
        <color rgb="FF000000"/>
      </bottom>
      <diagonal/>
    </border>
    <border>
      <left/>
      <right/>
      <top/>
      <bottom style="hair">
        <color rgb="FF000000"/>
      </bottom>
      <diagonal/>
    </border>
    <border>
      <left/>
      <right/>
      <top/>
      <bottom style="hair">
        <color rgb="FF000000"/>
      </bottom>
      <diagonal/>
    </border>
    <border>
      <left style="hair">
        <color rgb="FF000000"/>
      </left>
      <right/>
      <top style="hair">
        <color rgb="FF000000"/>
      </top>
      <bottom/>
      <diagonal/>
    </border>
    <border>
      <left/>
      <right style="hair">
        <color rgb="FF000000"/>
      </right>
      <top style="hair">
        <color rgb="FF000000"/>
      </top>
      <bottom/>
      <diagonal/>
    </border>
    <border>
      <left/>
      <right/>
      <top style="hair">
        <color rgb="FF000000"/>
      </top>
      <bottom/>
      <diagonal/>
    </border>
    <border>
      <left/>
      <right/>
      <top style="hair">
        <color rgb="FF000000"/>
      </top>
      <bottom/>
      <diagonal/>
    </border>
    <border>
      <left style="hair">
        <color rgb="FF000000"/>
      </left>
      <right/>
      <top/>
      <bottom/>
      <diagonal/>
    </border>
    <border>
      <left/>
      <right style="hair">
        <color rgb="FF000000"/>
      </right>
      <top/>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top/>
      <bottom/>
      <diagonal/>
    </border>
    <border>
      <left/>
      <right style="hair">
        <color rgb="FF000000"/>
      </right>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medium">
        <color rgb="FF000000"/>
      </right>
      <top style="thin">
        <color rgb="FF000000"/>
      </top>
      <bottom/>
      <diagonal/>
    </border>
    <border>
      <left style="thin">
        <color rgb="FF000000"/>
      </left>
      <right/>
      <top/>
      <bottom style="dotted">
        <color rgb="FF000000"/>
      </bottom>
      <diagonal/>
    </border>
    <border>
      <left/>
      <right/>
      <top/>
      <bottom style="dotted">
        <color rgb="FF000000"/>
      </bottom>
      <diagonal/>
    </border>
    <border>
      <left/>
      <right/>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medium">
        <color rgb="FF000000"/>
      </left>
      <right style="thin">
        <color rgb="FF000000"/>
      </right>
      <top/>
      <bottom style="medium">
        <color rgb="FF000000"/>
      </bottom>
      <diagonal/>
    </border>
    <border>
      <left style="thin">
        <color rgb="FF000000"/>
      </left>
      <right/>
      <top style="dotted">
        <color rgb="FF000000"/>
      </top>
      <bottom style="medium">
        <color rgb="FF000000"/>
      </bottom>
      <diagonal/>
    </border>
    <border>
      <left/>
      <right/>
      <top style="dotted">
        <color rgb="FF000000"/>
      </top>
      <bottom style="medium">
        <color rgb="FF000000"/>
      </bottom>
      <diagonal/>
    </border>
    <border>
      <left/>
      <right/>
      <top style="dotted">
        <color rgb="FF000000"/>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style="dotted">
        <color rgb="FF000000"/>
      </bottom>
      <diagonal/>
    </border>
    <border>
      <left/>
      <right/>
      <top style="medium">
        <color rgb="FF000000"/>
      </top>
      <bottom style="dotted">
        <color rgb="FF000000"/>
      </bottom>
      <diagonal/>
    </border>
    <border>
      <left/>
      <right style="thin">
        <color rgb="FF000000"/>
      </right>
      <top style="medium">
        <color rgb="FF000000"/>
      </top>
      <bottom style="dotted">
        <color rgb="FF000000"/>
      </bottom>
      <diagonal/>
    </border>
    <border>
      <left style="thin">
        <color rgb="FF000000"/>
      </left>
      <right style="medium">
        <color rgb="FF000000"/>
      </right>
      <top style="medium">
        <color rgb="FF000000"/>
      </top>
      <bottom/>
      <diagonal/>
    </border>
    <border>
      <left/>
      <right style="thin">
        <color rgb="FF000000"/>
      </right>
      <top/>
      <bottom style="dotted">
        <color rgb="FF000000"/>
      </bottom>
      <diagonal/>
    </border>
    <border>
      <left/>
      <right/>
      <top style="medium">
        <color rgb="FF000000"/>
      </top>
      <bottom/>
      <diagonal/>
    </border>
    <border>
      <left/>
      <right/>
      <top style="medium">
        <color rgb="FF000000"/>
      </top>
      <bottom/>
      <diagonal/>
    </border>
    <border>
      <left/>
      <right/>
      <top/>
      <bottom style="thin">
        <color auto="1"/>
      </bottom>
      <diagonal/>
    </border>
    <border>
      <left style="medium">
        <color rgb="FF000000"/>
      </left>
      <right/>
      <top style="hair">
        <color rgb="FF000000"/>
      </top>
      <bottom style="hair">
        <color indexed="64"/>
      </bottom>
      <diagonal/>
    </border>
    <border>
      <left/>
      <right/>
      <top style="hair">
        <color rgb="FF000000"/>
      </top>
      <bottom style="hair">
        <color indexed="64"/>
      </bottom>
      <diagonal/>
    </border>
    <border>
      <left/>
      <right style="medium">
        <color rgb="FF000000"/>
      </right>
      <top style="hair">
        <color rgb="FF000000"/>
      </top>
      <bottom style="hair">
        <color indexed="64"/>
      </bottom>
      <diagonal/>
    </border>
    <border>
      <left style="medium">
        <color rgb="FF000000"/>
      </left>
      <right style="thin">
        <color indexed="64"/>
      </right>
      <top style="hair">
        <color indexed="64"/>
      </top>
      <bottom/>
      <diagonal/>
    </border>
    <border>
      <left style="thin">
        <color indexed="64"/>
      </left>
      <right style="thin">
        <color indexed="64"/>
      </right>
      <top style="hair">
        <color indexed="64"/>
      </top>
      <bottom style="hair">
        <color rgb="FF000000"/>
      </bottom>
      <diagonal/>
    </border>
    <border>
      <left style="medium">
        <color rgb="FF000000"/>
      </left>
      <right style="thin">
        <color indexed="64"/>
      </right>
      <top/>
      <bottom/>
      <diagonal/>
    </border>
    <border>
      <left style="medium">
        <color rgb="FF000000"/>
      </left>
      <right style="thin">
        <color indexed="64"/>
      </right>
      <top/>
      <bottom style="hair">
        <color indexed="64"/>
      </bottom>
      <diagonal/>
    </border>
    <border>
      <left style="medium">
        <color rgb="FF000000"/>
      </left>
      <right style="thin">
        <color rgb="FF000000"/>
      </right>
      <top style="hair">
        <color indexed="64"/>
      </top>
      <bottom/>
      <diagonal/>
    </border>
    <border>
      <left style="medium">
        <color rgb="FF000000"/>
      </left>
      <right style="thin">
        <color rgb="FF000000"/>
      </right>
      <top/>
      <bottom style="hair">
        <color indexed="64"/>
      </bottom>
      <diagonal/>
    </border>
    <border>
      <left/>
      <right style="thin">
        <color indexed="64"/>
      </right>
      <top style="hair">
        <color rgb="FF000000"/>
      </top>
      <bottom style="hair">
        <color indexed="64"/>
      </bottom>
      <diagonal/>
    </border>
    <border>
      <left style="medium">
        <color rgb="FF000000"/>
      </left>
      <right style="thin">
        <color indexed="64"/>
      </right>
      <top style="hair">
        <color rgb="FF000000"/>
      </top>
      <bottom/>
      <diagonal/>
    </border>
    <border>
      <left style="thin">
        <color indexed="64"/>
      </left>
      <right style="thin">
        <color indexed="64"/>
      </right>
      <top style="hair">
        <color indexed="64"/>
      </top>
      <bottom style="hair">
        <color indexed="64"/>
      </bottom>
      <diagonal/>
    </border>
    <border>
      <left style="medium">
        <color rgb="FF000000"/>
      </left>
      <right/>
      <top style="hair">
        <color indexed="64"/>
      </top>
      <bottom style="hair">
        <color indexed="64"/>
      </bottom>
      <diagonal/>
    </border>
    <border>
      <left style="thin">
        <color indexed="64"/>
      </left>
      <right style="thin">
        <color rgb="FF000000"/>
      </right>
      <top style="hair">
        <color rgb="FF000000"/>
      </top>
      <bottom/>
      <diagonal/>
    </border>
    <border>
      <left style="medium">
        <color rgb="FF000000"/>
      </left>
      <right/>
      <top style="hair">
        <color indexed="64"/>
      </top>
      <bottom style="hair">
        <color rgb="FF000000"/>
      </bottom>
      <diagonal/>
    </border>
    <border>
      <left style="thin">
        <color indexed="64"/>
      </left>
      <right style="thin">
        <color rgb="FF000000"/>
      </right>
      <top/>
      <bottom/>
      <diagonal/>
    </border>
    <border>
      <left style="thin">
        <color indexed="64"/>
      </left>
      <right style="thin">
        <color rgb="FF000000"/>
      </right>
      <top/>
      <bottom style="medium">
        <color rgb="FF000000"/>
      </bottom>
      <diagonal/>
    </border>
    <border>
      <left/>
      <right style="medium">
        <color rgb="FF000000"/>
      </right>
      <top style="hair">
        <color indexed="64"/>
      </top>
      <bottom style="hair">
        <color indexed="64"/>
      </bottom>
      <diagonal/>
    </border>
    <border>
      <left/>
      <right style="medium">
        <color rgb="FF000000"/>
      </right>
      <top style="hair">
        <color indexed="64"/>
      </top>
      <bottom style="hair">
        <color rgb="FF000000"/>
      </bottom>
      <diagonal/>
    </border>
  </borders>
  <cellStyleXfs count="1">
    <xf numFmtId="0" fontId="0" fillId="0" borderId="0"/>
  </cellStyleXfs>
  <cellXfs count="548">
    <xf numFmtId="0" fontId="0" fillId="0" borderId="0" xfId="0"/>
    <xf numFmtId="0" fontId="1" fillId="2" borderId="1" xfId="0" applyFont="1" applyFill="1" applyBorder="1" applyAlignment="1">
      <alignment horizontal="center" vertical="center"/>
    </xf>
    <xf numFmtId="0" fontId="2" fillId="2" borderId="1" xfId="0" applyFont="1" applyFill="1" applyBorder="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textRotation="255"/>
    </xf>
    <xf numFmtId="0" fontId="1" fillId="2" borderId="2" xfId="0" applyFont="1" applyFill="1" applyBorder="1" applyAlignment="1">
      <alignment horizontal="left" vertical="center"/>
    </xf>
    <xf numFmtId="0" fontId="1" fillId="2" borderId="4"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xf>
    <xf numFmtId="0" fontId="1" fillId="2" borderId="3" xfId="0" applyFont="1" applyFill="1" applyBorder="1" applyAlignment="1">
      <alignment horizontal="left" vertical="center" wrapText="1"/>
    </xf>
    <xf numFmtId="0" fontId="1" fillId="2" borderId="6" xfId="0" applyFont="1" applyFill="1" applyBorder="1" applyAlignment="1">
      <alignment horizontal="left" vertical="center" wrapText="1"/>
    </xf>
    <xf numFmtId="0" fontId="3" fillId="2" borderId="7" xfId="0" applyFont="1" applyFill="1" applyBorder="1" applyAlignment="1">
      <alignment vertical="center" textRotation="255"/>
    </xf>
    <xf numFmtId="0" fontId="1" fillId="3" borderId="2" xfId="0" applyFont="1" applyFill="1" applyBorder="1" applyAlignment="1">
      <alignment horizontal="center" vertical="center"/>
    </xf>
    <xf numFmtId="0" fontId="1" fillId="3" borderId="2"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4" fillId="2" borderId="1" xfId="0" applyFont="1" applyFill="1" applyBorder="1" applyAlignment="1">
      <alignment horizontal="left" vertical="center"/>
    </xf>
    <xf numFmtId="0" fontId="1" fillId="0" borderId="8" xfId="0" applyFont="1" applyBorder="1" applyAlignment="1">
      <alignment horizontal="center" vertical="center" shrinkToFit="1"/>
    </xf>
    <xf numFmtId="0" fontId="5" fillId="4" borderId="9" xfId="0" applyFont="1" applyFill="1" applyBorder="1" applyAlignment="1">
      <alignment horizontal="center" vertical="center" shrinkToFit="1"/>
    </xf>
    <xf numFmtId="0" fontId="7" fillId="2" borderId="13" xfId="0" applyFont="1" applyFill="1" applyBorder="1" applyAlignment="1">
      <alignment vertical="center" shrinkToFit="1"/>
    </xf>
    <xf numFmtId="0" fontId="7" fillId="2" borderId="1" xfId="0" applyFont="1" applyFill="1" applyBorder="1" applyAlignment="1">
      <alignment vertical="center" shrinkToFit="1"/>
    </xf>
    <xf numFmtId="0" fontId="1" fillId="2" borderId="1" xfId="0" applyFont="1" applyFill="1" applyBorder="1"/>
    <xf numFmtId="0" fontId="1" fillId="0" borderId="14" xfId="0" applyFont="1" applyBorder="1" applyAlignment="1">
      <alignment horizontal="center" vertical="center" shrinkToFit="1"/>
    </xf>
    <xf numFmtId="0" fontId="5" fillId="4" borderId="15"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1" fillId="0" borderId="21" xfId="0" applyFont="1" applyBorder="1" applyAlignment="1">
      <alignment horizontal="center" vertical="center" shrinkToFit="1"/>
    </xf>
    <xf numFmtId="0" fontId="1" fillId="0" borderId="25" xfId="0" applyFont="1" applyBorder="1" applyAlignment="1">
      <alignment horizontal="center" vertical="center" shrinkToFit="1"/>
    </xf>
    <xf numFmtId="0" fontId="8" fillId="4" borderId="26" xfId="0" applyFont="1" applyFill="1" applyBorder="1" applyAlignment="1">
      <alignment horizontal="center" vertical="center" shrinkToFit="1"/>
    </xf>
    <xf numFmtId="0" fontId="1" fillId="0" borderId="27" xfId="0" applyFont="1" applyBorder="1" applyAlignment="1">
      <alignment horizontal="center" vertical="center" shrinkToFit="1"/>
    </xf>
    <xf numFmtId="0" fontId="1" fillId="2" borderId="1" xfId="0" applyFont="1" applyFill="1" applyBorder="1" applyAlignment="1">
      <alignment horizontal="center"/>
    </xf>
    <xf numFmtId="0" fontId="1" fillId="2" borderId="1" xfId="0" applyFont="1" applyFill="1" applyBorder="1" applyAlignment="1">
      <alignment vertical="center"/>
    </xf>
    <xf numFmtId="0" fontId="10" fillId="2" borderId="38" xfId="0" applyFont="1" applyFill="1" applyBorder="1" applyAlignment="1">
      <alignment horizontal="center" vertical="center"/>
    </xf>
    <xf numFmtId="49" fontId="1" fillId="2" borderId="1" xfId="0" applyNumberFormat="1" applyFont="1" applyFill="1" applyBorder="1"/>
    <xf numFmtId="0" fontId="1" fillId="5" borderId="43" xfId="0" applyFont="1" applyFill="1" applyBorder="1" applyAlignment="1">
      <alignment vertical="center" shrinkToFit="1"/>
    </xf>
    <xf numFmtId="0" fontId="10" fillId="2" borderId="38" xfId="0" applyFont="1" applyFill="1" applyBorder="1" applyAlignment="1">
      <alignment vertical="center"/>
    </xf>
    <xf numFmtId="0" fontId="1" fillId="5" borderId="46" xfId="0" applyFont="1" applyFill="1" applyBorder="1" applyAlignment="1">
      <alignment vertical="center"/>
    </xf>
    <xf numFmtId="0" fontId="1" fillId="5" borderId="54" xfId="0" applyFont="1" applyFill="1" applyBorder="1"/>
    <xf numFmtId="0" fontId="10" fillId="5" borderId="43" xfId="0" applyFont="1" applyFill="1" applyBorder="1" applyAlignment="1">
      <alignment vertical="center" shrinkToFit="1"/>
    </xf>
    <xf numFmtId="0" fontId="10" fillId="5" borderId="46" xfId="0" applyFont="1" applyFill="1" applyBorder="1" applyAlignment="1">
      <alignment vertical="center" shrinkToFit="1"/>
    </xf>
    <xf numFmtId="0" fontId="7" fillId="2" borderId="1" xfId="0" applyFont="1" applyFill="1" applyBorder="1" applyAlignment="1">
      <alignment horizontal="center" vertical="center"/>
    </xf>
    <xf numFmtId="0" fontId="1" fillId="5" borderId="43" xfId="0" applyFont="1" applyFill="1" applyBorder="1"/>
    <xf numFmtId="0" fontId="1" fillId="5" borderId="46" xfId="0" applyFont="1" applyFill="1" applyBorder="1"/>
    <xf numFmtId="0" fontId="7" fillId="2" borderId="1" xfId="0" applyFont="1" applyFill="1" applyBorder="1" applyAlignment="1">
      <alignment horizontal="center" vertical="center" wrapText="1"/>
    </xf>
    <xf numFmtId="0" fontId="1" fillId="5" borderId="84" xfId="0" applyFont="1" applyFill="1" applyBorder="1"/>
    <xf numFmtId="0" fontId="10" fillId="2" borderId="38" xfId="0" applyFont="1" applyFill="1" applyBorder="1" applyAlignment="1">
      <alignment horizontal="left" vertical="center"/>
    </xf>
    <xf numFmtId="0" fontId="10" fillId="2" borderId="1" xfId="0" applyFont="1" applyFill="1" applyBorder="1" applyAlignment="1">
      <alignment vertical="center" shrinkToFit="1"/>
    </xf>
    <xf numFmtId="0" fontId="13" fillId="2" borderId="1" xfId="0" applyFont="1" applyFill="1" applyBorder="1" applyAlignment="1">
      <alignment vertical="center"/>
    </xf>
    <xf numFmtId="0" fontId="10" fillId="2" borderId="1" xfId="0" applyFont="1" applyFill="1" applyBorder="1" applyAlignment="1">
      <alignment vertical="center"/>
    </xf>
    <xf numFmtId="0" fontId="14" fillId="2" borderId="1" xfId="0" applyFont="1" applyFill="1" applyBorder="1" applyAlignment="1">
      <alignment vertical="center"/>
    </xf>
    <xf numFmtId="0" fontId="15" fillId="2" borderId="1" xfId="0" applyFont="1" applyFill="1" applyBorder="1" applyAlignment="1">
      <alignment vertical="center"/>
    </xf>
    <xf numFmtId="0" fontId="10" fillId="2" borderId="92" xfId="0" applyFont="1" applyFill="1" applyBorder="1" applyAlignment="1">
      <alignment vertical="center"/>
    </xf>
    <xf numFmtId="0" fontId="10" fillId="2" borderId="43" xfId="0" applyFont="1" applyFill="1" applyBorder="1" applyAlignment="1">
      <alignment vertical="center" shrinkToFit="1"/>
    </xf>
    <xf numFmtId="0" fontId="10" fillId="2" borderId="46" xfId="0" applyFont="1" applyFill="1" applyBorder="1" applyAlignment="1">
      <alignment vertical="center" shrinkToFit="1"/>
    </xf>
    <xf numFmtId="0" fontId="10" fillId="2" borderId="106" xfId="0" applyFont="1" applyFill="1" applyBorder="1" applyAlignment="1">
      <alignment vertical="center" shrinkToFit="1"/>
    </xf>
    <xf numFmtId="0" fontId="10" fillId="2" borderId="1" xfId="0" applyFont="1" applyFill="1" applyBorder="1" applyAlignment="1">
      <alignment horizontal="center" vertical="center"/>
    </xf>
    <xf numFmtId="0" fontId="17" fillId="2" borderId="1" xfId="0" applyFont="1" applyFill="1" applyBorder="1" applyAlignment="1">
      <alignment vertical="top"/>
    </xf>
    <xf numFmtId="0" fontId="10" fillId="2" borderId="1" xfId="0" applyFont="1" applyFill="1" applyBorder="1" applyAlignment="1">
      <alignment horizontal="center" vertical="center" shrinkToFit="1"/>
    </xf>
    <xf numFmtId="0" fontId="10" fillId="2" borderId="118" xfId="0" applyFont="1" applyFill="1" applyBorder="1" applyAlignment="1">
      <alignment vertical="center"/>
    </xf>
    <xf numFmtId="0" fontId="23" fillId="2" borderId="125" xfId="0" applyFont="1" applyFill="1" applyBorder="1" applyAlignment="1">
      <alignment vertical="center"/>
    </xf>
    <xf numFmtId="0" fontId="23" fillId="2" borderId="129" xfId="0" applyFont="1" applyFill="1" applyBorder="1" applyAlignment="1">
      <alignment vertical="center"/>
    </xf>
    <xf numFmtId="0" fontId="24" fillId="2" borderId="130" xfId="0" applyFont="1" applyFill="1" applyBorder="1" applyAlignment="1">
      <alignment horizontal="center" vertical="center"/>
    </xf>
    <xf numFmtId="0" fontId="24" fillId="2" borderId="131" xfId="0" applyFont="1" applyFill="1" applyBorder="1" applyAlignment="1">
      <alignment horizontal="center" vertical="center"/>
    </xf>
    <xf numFmtId="0" fontId="24" fillId="2" borderId="132" xfId="0" applyFont="1" applyFill="1" applyBorder="1" applyAlignment="1">
      <alignment horizontal="center" vertical="center"/>
    </xf>
    <xf numFmtId="0" fontId="25" fillId="2" borderId="125" xfId="0" applyFont="1" applyFill="1" applyBorder="1" applyAlignment="1">
      <alignment vertical="center"/>
    </xf>
    <xf numFmtId="0" fontId="27" fillId="2" borderId="134" xfId="0" applyFont="1" applyFill="1" applyBorder="1" applyAlignment="1">
      <alignment vertical="center"/>
    </xf>
    <xf numFmtId="0" fontId="27" fillId="2" borderId="135" xfId="0" applyFont="1" applyFill="1" applyBorder="1" applyAlignment="1">
      <alignment vertical="center"/>
    </xf>
    <xf numFmtId="0" fontId="27" fillId="2" borderId="136" xfId="0" applyFont="1" applyFill="1" applyBorder="1" applyAlignment="1">
      <alignment vertical="center"/>
    </xf>
    <xf numFmtId="0" fontId="27" fillId="2" borderId="135" xfId="0" applyFont="1" applyFill="1" applyBorder="1" applyAlignment="1">
      <alignment horizontal="center" vertical="center"/>
    </xf>
    <xf numFmtId="0" fontId="26" fillId="2" borderId="137" xfId="0" applyFont="1" applyFill="1" applyBorder="1" applyAlignment="1">
      <alignment vertical="center"/>
    </xf>
    <xf numFmtId="0" fontId="27" fillId="2" borderId="136" xfId="0" applyFont="1" applyFill="1" applyBorder="1" applyAlignment="1">
      <alignment horizontal="center" vertical="center"/>
    </xf>
    <xf numFmtId="0" fontId="27" fillId="2" borderId="137" xfId="0" applyFont="1" applyFill="1" applyBorder="1" applyAlignment="1">
      <alignment horizontal="center" vertical="center" wrapText="1"/>
    </xf>
    <xf numFmtId="0" fontId="28" fillId="2" borderId="135" xfId="0" applyFont="1" applyFill="1" applyBorder="1" applyAlignment="1">
      <alignment horizontal="center" vertical="center"/>
    </xf>
    <xf numFmtId="0" fontId="23" fillId="2" borderId="1" xfId="0" applyFont="1" applyFill="1" applyBorder="1" applyAlignment="1">
      <alignment vertical="center"/>
    </xf>
    <xf numFmtId="0" fontId="27" fillId="2" borderId="142" xfId="0" applyFont="1" applyFill="1" applyBorder="1" applyAlignment="1">
      <alignment horizontal="center" vertical="center" wrapText="1"/>
    </xf>
    <xf numFmtId="0" fontId="29" fillId="2" borderId="143" xfId="0" applyFont="1" applyFill="1" applyBorder="1" applyAlignment="1">
      <alignment vertical="center"/>
    </xf>
    <xf numFmtId="0" fontId="27" fillId="2" borderId="145" xfId="0" applyFont="1" applyFill="1" applyBorder="1" applyAlignment="1">
      <alignment horizontal="center" vertical="center"/>
    </xf>
    <xf numFmtId="0" fontId="29" fillId="2" borderId="135" xfId="0" applyFont="1" applyFill="1" applyBorder="1" applyAlignment="1">
      <alignment vertical="center"/>
    </xf>
    <xf numFmtId="0" fontId="26" fillId="2" borderId="134" xfId="0" applyFont="1" applyFill="1" applyBorder="1" applyAlignment="1">
      <alignment vertical="center"/>
    </xf>
    <xf numFmtId="0" fontId="27" fillId="2" borderId="146" xfId="0" applyFont="1" applyFill="1" applyBorder="1" applyAlignment="1">
      <alignment vertical="center"/>
    </xf>
    <xf numFmtId="0" fontId="28" fillId="2" borderId="135" xfId="0" applyFont="1" applyFill="1" applyBorder="1" applyAlignment="1">
      <alignment horizontal="center" vertical="center" wrapText="1"/>
    </xf>
    <xf numFmtId="0" fontId="27" fillId="2" borderId="135" xfId="0" applyFont="1" applyFill="1" applyBorder="1" applyAlignment="1">
      <alignment vertical="center" wrapText="1"/>
    </xf>
    <xf numFmtId="0" fontId="26" fillId="2" borderId="54" xfId="0" applyFont="1" applyFill="1" applyBorder="1" applyAlignment="1">
      <alignment vertical="center"/>
    </xf>
    <xf numFmtId="0" fontId="26" fillId="2" borderId="135" xfId="0" applyFont="1" applyFill="1" applyBorder="1" applyAlignment="1">
      <alignment vertical="center"/>
    </xf>
    <xf numFmtId="0" fontId="28" fillId="2" borderId="135" xfId="0" applyFont="1" applyFill="1" applyBorder="1" applyAlignment="1">
      <alignment vertical="center"/>
    </xf>
    <xf numFmtId="0" fontId="27" fillId="2" borderId="135" xfId="0" applyFont="1" applyFill="1" applyBorder="1" applyAlignment="1">
      <alignment horizontal="center" vertical="center" shrinkToFit="1"/>
    </xf>
    <xf numFmtId="0" fontId="29" fillId="2" borderId="135" xfId="0" applyFont="1" applyFill="1" applyBorder="1" applyAlignment="1">
      <alignment vertical="center" wrapText="1"/>
    </xf>
    <xf numFmtId="0" fontId="29" fillId="2" borderId="146" xfId="0" applyFont="1" applyFill="1" applyBorder="1" applyAlignment="1">
      <alignment vertical="center" wrapText="1"/>
    </xf>
    <xf numFmtId="0" fontId="27" fillId="2" borderId="152" xfId="0" applyFont="1" applyFill="1" applyBorder="1" applyAlignment="1">
      <alignment vertical="center" wrapText="1"/>
    </xf>
    <xf numFmtId="0" fontId="27" fillId="2" borderId="136" xfId="0" applyFont="1" applyFill="1" applyBorder="1" applyAlignment="1">
      <alignment vertical="center" wrapText="1"/>
    </xf>
    <xf numFmtId="0" fontId="23" fillId="2" borderId="54" xfId="0" applyFont="1" applyFill="1" applyBorder="1" applyAlignment="1">
      <alignment vertical="center"/>
    </xf>
    <xf numFmtId="0" fontId="29" fillId="2" borderId="145" xfId="0" applyFont="1" applyFill="1" applyBorder="1" applyAlignment="1">
      <alignment vertical="center" wrapText="1"/>
    </xf>
    <xf numFmtId="0" fontId="23" fillId="2" borderId="135" xfId="0" applyFont="1" applyFill="1" applyBorder="1" applyAlignment="1">
      <alignment vertical="center"/>
    </xf>
    <xf numFmtId="0" fontId="26" fillId="2" borderId="136" xfId="0" applyFont="1" applyFill="1" applyBorder="1" applyAlignment="1">
      <alignment vertical="center"/>
    </xf>
    <xf numFmtId="0" fontId="26" fillId="2" borderId="135" xfId="0" applyFont="1" applyFill="1" applyBorder="1" applyAlignment="1">
      <alignment horizontal="center" vertical="center"/>
    </xf>
    <xf numFmtId="0" fontId="26" fillId="2" borderId="136" xfId="0" applyFont="1" applyFill="1" applyBorder="1" applyAlignment="1">
      <alignment horizontal="center" vertical="center" wrapText="1"/>
    </xf>
    <xf numFmtId="0" fontId="27" fillId="2" borderId="152" xfId="0" applyFont="1" applyFill="1" applyBorder="1" applyAlignment="1">
      <alignment vertical="center"/>
    </xf>
    <xf numFmtId="0" fontId="27" fillId="2" borderId="154" xfId="0" applyFont="1" applyFill="1" applyBorder="1" applyAlignment="1">
      <alignment horizontal="center" vertical="center"/>
    </xf>
    <xf numFmtId="0" fontId="25" fillId="2" borderId="156" xfId="0" applyFont="1" applyFill="1" applyBorder="1" applyAlignment="1">
      <alignment vertical="center"/>
    </xf>
    <xf numFmtId="0" fontId="27" fillId="2" borderId="157" xfId="0" applyFont="1" applyFill="1" applyBorder="1" applyAlignment="1">
      <alignment vertical="center" wrapText="1"/>
    </xf>
    <xf numFmtId="0" fontId="27" fillId="2" borderId="156" xfId="0" applyFont="1" applyFill="1" applyBorder="1" applyAlignment="1">
      <alignment vertical="center" wrapText="1"/>
    </xf>
    <xf numFmtId="0" fontId="24" fillId="2" borderId="158" xfId="0" applyFont="1" applyFill="1" applyBorder="1" applyAlignment="1">
      <alignment horizontal="left" vertical="center"/>
    </xf>
    <xf numFmtId="0" fontId="27" fillId="2" borderId="160" xfId="0" applyFont="1" applyFill="1" applyBorder="1" applyAlignment="1">
      <alignment vertical="center"/>
    </xf>
    <xf numFmtId="0" fontId="27" fillId="2" borderId="161" xfId="0" applyFont="1" applyFill="1" applyBorder="1" applyAlignment="1">
      <alignment horizontal="center" vertical="center"/>
    </xf>
    <xf numFmtId="0" fontId="23" fillId="2" borderId="1" xfId="0" quotePrefix="1" applyFont="1" applyFill="1" applyBorder="1" applyAlignment="1">
      <alignment vertical="center"/>
    </xf>
    <xf numFmtId="0" fontId="23" fillId="2" borderId="1" xfId="0" applyFont="1" applyFill="1" applyBorder="1" applyAlignment="1">
      <alignment vertical="center" shrinkToFit="1"/>
    </xf>
    <xf numFmtId="0" fontId="23" fillId="2" borderId="38" xfId="0" applyFont="1" applyFill="1" applyBorder="1" applyAlignment="1">
      <alignment horizontal="center" vertical="center"/>
    </xf>
    <xf numFmtId="0" fontId="23" fillId="2" borderId="38" xfId="0" applyFont="1" applyFill="1" applyBorder="1" applyAlignment="1">
      <alignment vertical="center"/>
    </xf>
    <xf numFmtId="0" fontId="34" fillId="2" borderId="1" xfId="0" applyFont="1" applyFill="1" applyBorder="1" applyAlignment="1">
      <alignment vertical="center"/>
    </xf>
    <xf numFmtId="0" fontId="1" fillId="0" borderId="0" xfId="0" applyFont="1"/>
    <xf numFmtId="0" fontId="23" fillId="2" borderId="38" xfId="0" applyFont="1" applyFill="1" applyBorder="1" applyAlignment="1">
      <alignment horizontal="left" vertical="center"/>
    </xf>
    <xf numFmtId="0" fontId="23" fillId="2" borderId="1" xfId="0" applyFont="1" applyFill="1" applyBorder="1" applyAlignment="1">
      <alignment horizontal="left" vertical="center"/>
    </xf>
    <xf numFmtId="0" fontId="23" fillId="2" borderId="165" xfId="0" applyFont="1" applyFill="1" applyBorder="1" applyAlignment="1">
      <alignment horizontal="left" vertical="center"/>
    </xf>
    <xf numFmtId="0" fontId="23" fillId="2" borderId="166" xfId="0" applyFont="1" applyFill="1" applyBorder="1" applyAlignment="1">
      <alignment vertical="center"/>
    </xf>
    <xf numFmtId="0" fontId="23" fillId="2" borderId="167" xfId="0" applyFont="1" applyFill="1" applyBorder="1" applyAlignment="1">
      <alignment vertical="center"/>
    </xf>
    <xf numFmtId="0" fontId="23" fillId="2" borderId="46" xfId="0" applyFont="1" applyFill="1" applyBorder="1" applyAlignment="1">
      <alignment vertical="center"/>
    </xf>
    <xf numFmtId="177" fontId="23" fillId="2" borderId="1" xfId="0" applyNumberFormat="1" applyFont="1" applyFill="1" applyBorder="1" applyAlignment="1">
      <alignment vertical="center"/>
    </xf>
    <xf numFmtId="0" fontId="36" fillId="2" borderId="166" xfId="0" applyFont="1" applyFill="1" applyBorder="1" applyAlignment="1">
      <alignment vertical="center"/>
    </xf>
    <xf numFmtId="0" fontId="36" fillId="2" borderId="1" xfId="0" applyFont="1" applyFill="1" applyBorder="1" applyAlignment="1">
      <alignment vertical="center"/>
    </xf>
    <xf numFmtId="0" fontId="36" fillId="2" borderId="46" xfId="0" applyFont="1" applyFill="1" applyBorder="1" applyAlignment="1">
      <alignment vertical="center"/>
    </xf>
    <xf numFmtId="0" fontId="23" fillId="2" borderId="84" xfId="0" applyFont="1" applyFill="1" applyBorder="1" applyAlignment="1">
      <alignment vertical="center"/>
    </xf>
    <xf numFmtId="0" fontId="38" fillId="2" borderId="1" xfId="0" applyFont="1" applyFill="1" applyBorder="1" applyAlignment="1">
      <alignment vertical="center"/>
    </xf>
    <xf numFmtId="0" fontId="22" fillId="2" borderId="1" xfId="0" applyFont="1" applyFill="1" applyBorder="1" applyAlignment="1">
      <alignment vertical="center"/>
    </xf>
    <xf numFmtId="0" fontId="23" fillId="6" borderId="1" xfId="0" applyFont="1" applyFill="1" applyBorder="1" applyAlignment="1">
      <alignment vertical="center"/>
    </xf>
    <xf numFmtId="0" fontId="23" fillId="0" borderId="0" xfId="0" applyFont="1" applyAlignment="1">
      <alignment vertical="center"/>
    </xf>
    <xf numFmtId="0" fontId="35" fillId="0" borderId="0" xfId="0" applyFont="1" applyAlignment="1">
      <alignment vertical="center"/>
    </xf>
    <xf numFmtId="0" fontId="39" fillId="0" borderId="0" xfId="0" applyFont="1" applyAlignment="1">
      <alignment horizontal="center" vertical="center"/>
    </xf>
    <xf numFmtId="0" fontId="35" fillId="0" borderId="170" xfId="0" applyFont="1" applyBorder="1" applyAlignment="1">
      <alignment vertical="center"/>
    </xf>
    <xf numFmtId="0" fontId="39" fillId="0" borderId="0" xfId="0" applyFont="1" applyAlignment="1">
      <alignment horizontal="center" vertical="top"/>
    </xf>
    <xf numFmtId="0" fontId="23" fillId="0" borderId="0" xfId="0" applyFont="1" applyAlignment="1">
      <alignment horizontal="center"/>
    </xf>
    <xf numFmtId="0" fontId="23" fillId="0" borderId="38" xfId="0" applyFont="1" applyBorder="1" applyAlignment="1">
      <alignment horizontal="right" vertical="center"/>
    </xf>
    <xf numFmtId="0" fontId="23" fillId="0" borderId="0" xfId="0" applyFont="1" applyAlignment="1">
      <alignment horizontal="right" vertical="center"/>
    </xf>
    <xf numFmtId="0" fontId="23" fillId="0" borderId="170" xfId="0" applyFont="1" applyBorder="1" applyAlignment="1">
      <alignment vertical="center"/>
    </xf>
    <xf numFmtId="0" fontId="23" fillId="0" borderId="38" xfId="0" applyFont="1" applyBorder="1" applyAlignment="1">
      <alignment horizontal="center" vertical="center"/>
    </xf>
    <xf numFmtId="0" fontId="24" fillId="0" borderId="38" xfId="0" applyFont="1" applyBorder="1" applyAlignment="1">
      <alignment horizontal="center" vertical="center"/>
    </xf>
    <xf numFmtId="0" fontId="24" fillId="0" borderId="22" xfId="0" applyFont="1" applyBorder="1" applyAlignment="1">
      <alignment horizontal="center" vertical="center"/>
    </xf>
    <xf numFmtId="0" fontId="24" fillId="0" borderId="38" xfId="0" applyFont="1" applyBorder="1" applyAlignment="1">
      <alignment horizontal="center" vertical="center" wrapText="1"/>
    </xf>
    <xf numFmtId="0" fontId="23" fillId="0" borderId="171" xfId="0" applyFont="1" applyBorder="1" applyAlignment="1">
      <alignment horizontal="center" vertical="center"/>
    </xf>
    <xf numFmtId="0" fontId="23" fillId="0" borderId="172" xfId="0" applyFont="1" applyBorder="1" applyAlignment="1">
      <alignment horizontal="center" vertical="center"/>
    </xf>
    <xf numFmtId="0" fontId="23" fillId="0" borderId="173" xfId="0" applyFont="1" applyBorder="1" applyAlignment="1">
      <alignment horizontal="center" vertical="center"/>
    </xf>
    <xf numFmtId="0" fontId="23" fillId="0" borderId="0" xfId="0" applyFont="1" applyAlignment="1">
      <alignment horizontal="center" vertical="center"/>
    </xf>
    <xf numFmtId="0" fontId="23" fillId="0" borderId="170" xfId="0" applyFont="1" applyBorder="1" applyAlignment="1">
      <alignment horizontal="center" vertical="center"/>
    </xf>
    <xf numFmtId="0" fontId="31" fillId="0" borderId="14" xfId="0" applyFont="1" applyBorder="1" applyAlignment="1">
      <alignment horizontal="center" vertical="center"/>
    </xf>
    <xf numFmtId="0" fontId="31" fillId="0" borderId="38" xfId="0" applyFont="1" applyBorder="1" applyAlignment="1">
      <alignment horizontal="center" vertical="center"/>
    </xf>
    <xf numFmtId="0" fontId="31" fillId="0" borderId="174" xfId="0" applyFont="1" applyBorder="1" applyAlignment="1">
      <alignment horizontal="center" vertical="center"/>
    </xf>
    <xf numFmtId="0" fontId="31" fillId="0" borderId="25" xfId="0" applyFont="1" applyBorder="1" applyAlignment="1">
      <alignment horizontal="center" vertical="center"/>
    </xf>
    <xf numFmtId="0" fontId="31" fillId="0" borderId="175" xfId="0" applyFont="1" applyBorder="1" applyAlignment="1">
      <alignment horizontal="center" vertical="center"/>
    </xf>
    <xf numFmtId="0" fontId="31" fillId="0" borderId="176" xfId="0" applyFont="1" applyBorder="1" applyAlignment="1">
      <alignment horizontal="center" vertical="center"/>
    </xf>
    <xf numFmtId="0" fontId="23" fillId="0" borderId="11" xfId="0" applyFont="1" applyBorder="1" applyAlignment="1">
      <alignment vertical="center"/>
    </xf>
    <xf numFmtId="0" fontId="23" fillId="0" borderId="177" xfId="0" applyFont="1" applyBorder="1" applyAlignment="1">
      <alignment vertical="center"/>
    </xf>
    <xf numFmtId="0" fontId="23" fillId="0" borderId="177" xfId="0" applyFont="1" applyBorder="1" applyAlignment="1">
      <alignment horizontal="center" vertical="center"/>
    </xf>
    <xf numFmtId="0" fontId="23" fillId="0" borderId="178" xfId="0" applyFont="1" applyBorder="1" applyAlignment="1">
      <alignment vertical="center"/>
    </xf>
    <xf numFmtId="0" fontId="35" fillId="0" borderId="179" xfId="0" applyFont="1" applyBorder="1" applyAlignment="1">
      <alignment vertical="center"/>
    </xf>
    <xf numFmtId="0" fontId="23" fillId="0" borderId="180" xfId="0" applyFont="1" applyBorder="1" applyAlignment="1">
      <alignment vertical="center"/>
    </xf>
    <xf numFmtId="0" fontId="23" fillId="0" borderId="180" xfId="0" applyFont="1" applyBorder="1" applyAlignment="1">
      <alignment horizontal="center" vertical="center"/>
    </xf>
    <xf numFmtId="0" fontId="23" fillId="0" borderId="181" xfId="0" applyFont="1" applyBorder="1" applyAlignment="1">
      <alignment vertical="center"/>
    </xf>
    <xf numFmtId="0" fontId="35" fillId="0" borderId="0" xfId="0" applyFont="1" applyAlignment="1">
      <alignment horizontal="center" vertical="center"/>
    </xf>
    <xf numFmtId="0" fontId="31" fillId="0" borderId="0" xfId="0" applyFont="1" applyAlignment="1">
      <alignment horizontal="center" vertical="center"/>
    </xf>
    <xf numFmtId="0" fontId="38" fillId="2" borderId="1" xfId="0" applyFont="1" applyFill="1" applyBorder="1" applyAlignment="1">
      <alignment horizontal="right" vertical="center"/>
    </xf>
    <xf numFmtId="0" fontId="35" fillId="2" borderId="1" xfId="0" applyFont="1" applyFill="1" applyBorder="1" applyAlignment="1">
      <alignment vertical="center"/>
    </xf>
    <xf numFmtId="0" fontId="40" fillId="2" borderId="1" xfId="0" applyFont="1" applyFill="1" applyBorder="1" applyAlignment="1">
      <alignment horizontal="center" vertical="center"/>
    </xf>
    <xf numFmtId="0" fontId="41" fillId="2" borderId="1" xfId="0" applyFont="1" applyFill="1" applyBorder="1" applyAlignment="1">
      <alignment horizontal="center" vertical="center"/>
    </xf>
    <xf numFmtId="0" fontId="35" fillId="2" borderId="1" xfId="0" applyFont="1" applyFill="1" applyBorder="1" applyAlignment="1">
      <alignment horizontal="right" vertical="center"/>
    </xf>
    <xf numFmtId="0" fontId="35" fillId="2" borderId="196" xfId="0" applyFont="1" applyFill="1" applyBorder="1" applyAlignment="1">
      <alignment horizontal="center" vertical="center"/>
    </xf>
    <xf numFmtId="0" fontId="35" fillId="2" borderId="197" xfId="0" applyFont="1" applyFill="1" applyBorder="1" applyAlignment="1">
      <alignment horizontal="center" vertical="center"/>
    </xf>
    <xf numFmtId="0" fontId="35" fillId="2" borderId="1" xfId="0" applyFont="1" applyFill="1" applyBorder="1" applyAlignment="1">
      <alignment horizontal="center" vertical="center"/>
    </xf>
    <xf numFmtId="0" fontId="43" fillId="2" borderId="166" xfId="0" applyFont="1" applyFill="1" applyBorder="1" applyAlignment="1">
      <alignment vertical="center"/>
    </xf>
    <xf numFmtId="0" fontId="27" fillId="2" borderId="140" xfId="0" applyFont="1" applyFill="1" applyBorder="1" applyAlignment="1">
      <alignment horizontal="center" vertical="center"/>
    </xf>
    <xf numFmtId="0" fontId="26" fillId="2" borderId="140" xfId="0" applyFont="1" applyFill="1" applyBorder="1" applyAlignment="1">
      <alignment horizontal="center" vertical="center"/>
    </xf>
    <xf numFmtId="0" fontId="49" fillId="7" borderId="0" xfId="0" applyFont="1" applyFill="1" applyAlignment="1">
      <alignment vertical="center" shrinkToFit="1"/>
    </xf>
    <xf numFmtId="0" fontId="49" fillId="7" borderId="0" xfId="0" applyFont="1" applyFill="1" applyAlignment="1">
      <alignment vertical="center"/>
    </xf>
    <xf numFmtId="0" fontId="23" fillId="2" borderId="133" xfId="0" applyFont="1" applyFill="1" applyBorder="1" applyAlignment="1">
      <alignment vertical="center"/>
    </xf>
    <xf numFmtId="0" fontId="23" fillId="2" borderId="155" xfId="0" applyFont="1" applyFill="1" applyBorder="1" applyAlignment="1">
      <alignment vertical="center"/>
    </xf>
    <xf numFmtId="0" fontId="24" fillId="2" borderId="195" xfId="0" applyFont="1" applyFill="1" applyBorder="1" applyAlignment="1">
      <alignment horizontal="center" vertical="center"/>
    </xf>
    <xf numFmtId="0" fontId="26" fillId="2" borderId="144" xfId="0" applyFont="1" applyFill="1" applyBorder="1" applyAlignment="1">
      <alignment vertical="center"/>
    </xf>
    <xf numFmtId="0" fontId="27" fillId="2" borderId="148" xfId="0" applyFont="1" applyFill="1" applyBorder="1" applyAlignment="1">
      <alignment vertical="center"/>
    </xf>
    <xf numFmtId="0" fontId="27" fillId="2" borderId="144" xfId="0" applyFont="1" applyFill="1" applyBorder="1" applyAlignment="1">
      <alignment vertical="center"/>
    </xf>
    <xf numFmtId="0" fontId="27" fillId="2" borderId="153" xfId="0" applyFont="1" applyFill="1" applyBorder="1" applyAlignment="1">
      <alignment vertical="center"/>
    </xf>
    <xf numFmtId="0" fontId="27" fillId="2" borderId="138" xfId="0" applyFont="1" applyFill="1" applyBorder="1" applyAlignment="1">
      <alignment vertical="center"/>
    </xf>
    <xf numFmtId="0" fontId="27" fillId="2" borderId="151" xfId="0" applyFont="1" applyFill="1" applyBorder="1" applyAlignment="1">
      <alignment vertical="center"/>
    </xf>
    <xf numFmtId="0" fontId="27" fillId="2" borderId="138" xfId="0" applyFont="1" applyFill="1" applyBorder="1" applyAlignment="1">
      <alignment horizontal="center" vertical="center"/>
    </xf>
    <xf numFmtId="0" fontId="25" fillId="2" borderId="141" xfId="0" applyFont="1" applyFill="1" applyBorder="1" applyAlignment="1">
      <alignment vertical="center"/>
    </xf>
    <xf numFmtId="0" fontId="26" fillId="2" borderId="140" xfId="0" applyFont="1" applyFill="1" applyBorder="1" applyAlignment="1">
      <alignment vertical="center"/>
    </xf>
    <xf numFmtId="0" fontId="27" fillId="2" borderId="141" xfId="0" applyFont="1" applyFill="1" applyBorder="1" applyAlignment="1">
      <alignment vertical="center"/>
    </xf>
    <xf numFmtId="0" fontId="27" fillId="2" borderId="140" xfId="0" applyFont="1" applyFill="1" applyBorder="1" applyAlignment="1">
      <alignment vertical="center"/>
    </xf>
    <xf numFmtId="0" fontId="24" fillId="2" borderId="144" xfId="0" applyFont="1" applyFill="1" applyBorder="1" applyAlignment="1">
      <alignment vertical="center"/>
    </xf>
    <xf numFmtId="20" fontId="24" fillId="2" borderId="144" xfId="0" applyNumberFormat="1" applyFont="1" applyFill="1" applyBorder="1" applyAlignment="1">
      <alignment horizontal="center" vertical="center"/>
    </xf>
    <xf numFmtId="0" fontId="27" fillId="2" borderId="149" xfId="0" applyFont="1" applyFill="1" applyBorder="1" applyAlignment="1">
      <alignment horizontal="center" vertical="center"/>
    </xf>
    <xf numFmtId="0" fontId="27" fillId="2" borderId="140" xfId="0" applyFont="1" applyFill="1" applyBorder="1" applyAlignment="1">
      <alignment horizontal="center" vertical="top"/>
    </xf>
    <xf numFmtId="20" fontId="24" fillId="2" borderId="144" xfId="0" applyNumberFormat="1" applyFont="1" applyFill="1" applyBorder="1" applyAlignment="1">
      <alignment vertical="center"/>
    </xf>
    <xf numFmtId="0" fontId="23" fillId="2" borderId="0" xfId="0" applyFont="1" applyFill="1" applyAlignment="1">
      <alignment vertical="center"/>
    </xf>
    <xf numFmtId="0" fontId="27" fillId="2" borderId="141" xfId="0" applyFont="1" applyFill="1" applyBorder="1" applyAlignment="1">
      <alignment horizontal="center" vertical="center"/>
    </xf>
    <xf numFmtId="0" fontId="52" fillId="0" borderId="239" xfId="0" applyFont="1" applyBorder="1"/>
    <xf numFmtId="0" fontId="52" fillId="0" borderId="145" xfId="0" applyFont="1" applyBorder="1"/>
    <xf numFmtId="0" fontId="29" fillId="2" borderId="140" xfId="0" applyFont="1" applyFill="1" applyBorder="1" applyAlignment="1">
      <alignment vertical="center"/>
    </xf>
    <xf numFmtId="0" fontId="54" fillId="0" borderId="143" xfId="0" applyFont="1" applyBorder="1"/>
    <xf numFmtId="0" fontId="54" fillId="0" borderId="135" xfId="0" applyFont="1" applyBorder="1"/>
    <xf numFmtId="0" fontId="27" fillId="2" borderId="147" xfId="0" applyFont="1" applyFill="1" applyBorder="1" applyAlignment="1">
      <alignment horizontal="center" vertical="center"/>
    </xf>
    <xf numFmtId="0" fontId="27" fillId="2" borderId="149" xfId="0" applyFont="1" applyFill="1" applyBorder="1" applyAlignment="1">
      <alignment vertical="center"/>
    </xf>
    <xf numFmtId="0" fontId="27" fillId="2" borderId="150" xfId="0" applyFont="1" applyFill="1" applyBorder="1" applyAlignment="1">
      <alignment vertical="center"/>
    </xf>
    <xf numFmtId="0" fontId="23" fillId="2" borderId="140" xfId="0" applyFont="1" applyFill="1" applyBorder="1" applyAlignment="1">
      <alignment vertical="center"/>
    </xf>
    <xf numFmtId="0" fontId="23" fillId="2" borderId="141" xfId="0" applyFont="1" applyFill="1" applyBorder="1" applyAlignment="1">
      <alignment vertical="center"/>
    </xf>
    <xf numFmtId="0" fontId="27" fillId="2" borderId="138" xfId="0" applyFont="1" applyFill="1" applyBorder="1" applyAlignment="1">
      <alignment vertical="center" wrapText="1"/>
    </xf>
    <xf numFmtId="0" fontId="52" fillId="0" borderId="148" xfId="0" applyFont="1" applyBorder="1"/>
    <xf numFmtId="0" fontId="27" fillId="2" borderId="140" xfId="0" applyFont="1" applyFill="1" applyBorder="1" applyAlignment="1">
      <alignment vertical="center" wrapText="1"/>
    </xf>
    <xf numFmtId="0" fontId="27" fillId="2" borderId="141" xfId="0" applyFont="1" applyFill="1" applyBorder="1" applyAlignment="1">
      <alignment vertical="center" wrapText="1"/>
    </xf>
    <xf numFmtId="0" fontId="27" fillId="2" borderId="244" xfId="0" applyFont="1" applyFill="1" applyBorder="1" applyAlignment="1">
      <alignment horizontal="center" vertical="center"/>
    </xf>
    <xf numFmtId="0" fontId="27" fillId="2" borderId="150" xfId="0" applyFont="1" applyFill="1" applyBorder="1" applyAlignment="1">
      <alignment horizontal="center" vertical="center"/>
    </xf>
    <xf numFmtId="0" fontId="26" fillId="2" borderId="150" xfId="0" applyFont="1" applyFill="1" applyBorder="1" applyAlignment="1">
      <alignment horizontal="center" vertical="center"/>
    </xf>
    <xf numFmtId="0" fontId="52" fillId="0" borderId="246" xfId="0" applyFont="1" applyBorder="1"/>
    <xf numFmtId="0" fontId="23" fillId="2" borderId="60" xfId="0" applyFont="1" applyFill="1" applyBorder="1" applyAlignment="1">
      <alignment vertical="center"/>
    </xf>
    <xf numFmtId="0" fontId="28" fillId="2" borderId="141" xfId="0" applyFont="1" applyFill="1" applyBorder="1" applyAlignment="1">
      <alignment horizontal="center" vertical="center"/>
    </xf>
    <xf numFmtId="0" fontId="26" fillId="2" borderId="141" xfId="0" applyFont="1" applyFill="1" applyBorder="1" applyAlignment="1">
      <alignment horizontal="center" vertical="center"/>
    </xf>
    <xf numFmtId="0" fontId="54" fillId="0" borderId="54" xfId="0" applyFont="1" applyBorder="1"/>
    <xf numFmtId="0" fontId="54" fillId="0" borderId="150" xfId="0" applyFont="1" applyBorder="1"/>
    <xf numFmtId="0" fontId="27" fillId="2" borderId="247" xfId="0" applyFont="1" applyFill="1" applyBorder="1" applyAlignment="1">
      <alignment vertical="center" wrapText="1"/>
    </xf>
    <xf numFmtId="0" fontId="54" fillId="0" borderId="249" xfId="0" applyFont="1" applyBorder="1"/>
    <xf numFmtId="0" fontId="25" fillId="2" borderId="144" xfId="0" applyFont="1" applyFill="1" applyBorder="1" applyAlignment="1">
      <alignment vertical="center"/>
    </xf>
    <xf numFmtId="0" fontId="54" fillId="0" borderId="140" xfId="0" applyFont="1" applyBorder="1"/>
    <xf numFmtId="0" fontId="23" fillId="2" borderId="150" xfId="0" applyFont="1" applyFill="1" applyBorder="1" applyAlignment="1">
      <alignment vertical="center"/>
    </xf>
    <xf numFmtId="0" fontId="27" fillId="2" borderId="149" xfId="0" applyFont="1" applyFill="1" applyBorder="1" applyAlignment="1">
      <alignment vertical="center" wrapText="1"/>
    </xf>
    <xf numFmtId="0" fontId="27" fillId="2" borderId="150" xfId="0" applyFont="1" applyFill="1" applyBorder="1" applyAlignment="1">
      <alignment vertical="center" wrapText="1"/>
    </xf>
    <xf numFmtId="0" fontId="24" fillId="2" borderId="0" xfId="0" applyFont="1" applyFill="1" applyAlignment="1">
      <alignment horizontal="left" vertical="center"/>
    </xf>
    <xf numFmtId="0" fontId="7" fillId="2" borderId="35" xfId="0" applyFont="1" applyFill="1" applyBorder="1" applyAlignment="1">
      <alignment horizontal="center" vertical="center" wrapText="1"/>
    </xf>
    <xf numFmtId="0" fontId="6" fillId="0" borderId="36" xfId="0" applyFont="1" applyBorder="1"/>
    <xf numFmtId="0" fontId="6" fillId="0" borderId="37" xfId="0" applyFont="1" applyBorder="1"/>
    <xf numFmtId="0" fontId="6" fillId="0" borderId="47" xfId="0" applyFont="1" applyBorder="1"/>
    <xf numFmtId="0" fontId="0" fillId="0" borderId="0" xfId="0"/>
    <xf numFmtId="0" fontId="6" fillId="0" borderId="48" xfId="0" applyFont="1" applyBorder="1"/>
    <xf numFmtId="0" fontId="6" fillId="0" borderId="17" xfId="0" applyFont="1" applyBorder="1"/>
    <xf numFmtId="0" fontId="6" fillId="0" borderId="18" xfId="0" applyFont="1" applyBorder="1"/>
    <xf numFmtId="0" fontId="6" fillId="0" borderId="49" xfId="0" applyFont="1" applyBorder="1"/>
    <xf numFmtId="177" fontId="10" fillId="5" borderId="35" xfId="0" applyNumberFormat="1" applyFont="1" applyFill="1" applyBorder="1" applyAlignment="1">
      <alignment horizontal="center" vertical="center" shrinkToFit="1"/>
    </xf>
    <xf numFmtId="0" fontId="10" fillId="0" borderId="35" xfId="0" applyFont="1" applyBorder="1" applyAlignment="1">
      <alignment horizontal="center" vertical="center" shrinkToFit="1"/>
    </xf>
    <xf numFmtId="0" fontId="1" fillId="2" borderId="35" xfId="0" applyFont="1" applyFill="1" applyBorder="1" applyAlignment="1">
      <alignment horizontal="center" vertical="center"/>
    </xf>
    <xf numFmtId="0" fontId="1" fillId="2" borderId="35" xfId="0" applyFont="1" applyFill="1" applyBorder="1" applyAlignment="1">
      <alignment horizontal="center" vertical="center" wrapText="1"/>
    </xf>
    <xf numFmtId="0" fontId="10" fillId="5" borderId="35" xfId="0" applyFont="1" applyFill="1" applyBorder="1" applyAlignment="1">
      <alignment horizontal="center" vertical="center" shrinkToFit="1"/>
    </xf>
    <xf numFmtId="0" fontId="1" fillId="2" borderId="39" xfId="0" applyFont="1" applyFill="1" applyBorder="1" applyAlignment="1">
      <alignment horizontal="center"/>
    </xf>
    <xf numFmtId="0" fontId="6" fillId="0" borderId="40" xfId="0" applyFont="1" applyBorder="1"/>
    <xf numFmtId="0" fontId="1" fillId="5" borderId="39" xfId="0" applyFont="1" applyFill="1" applyBorder="1" applyAlignment="1">
      <alignment horizontal="center"/>
    </xf>
    <xf numFmtId="0" fontId="6" fillId="0" borderId="41" xfId="0" applyFont="1" applyBorder="1"/>
    <xf numFmtId="0" fontId="6" fillId="0" borderId="42" xfId="0" applyFont="1" applyBorder="1"/>
    <xf numFmtId="0" fontId="1" fillId="2" borderId="44" xfId="0" applyFont="1" applyFill="1" applyBorder="1" applyAlignment="1">
      <alignment horizontal="center"/>
    </xf>
    <xf numFmtId="0" fontId="6" fillId="0" borderId="45" xfId="0" applyFont="1" applyBorder="1"/>
    <xf numFmtId="0" fontId="1" fillId="5" borderId="44" xfId="0" applyFont="1" applyFill="1" applyBorder="1" applyAlignment="1">
      <alignment horizontal="center"/>
    </xf>
    <xf numFmtId="0" fontId="6" fillId="0" borderId="32" xfId="0" applyFont="1" applyBorder="1"/>
    <xf numFmtId="0" fontId="6" fillId="0" borderId="33" xfId="0" applyFont="1" applyBorder="1"/>
    <xf numFmtId="0" fontId="1" fillId="2" borderId="80" xfId="0" applyFont="1" applyFill="1" applyBorder="1" applyAlignment="1">
      <alignment horizontal="center"/>
    </xf>
    <xf numFmtId="0" fontId="6" fillId="0" borderId="81" xfId="0" applyFont="1" applyBorder="1"/>
    <xf numFmtId="0" fontId="1" fillId="5" borderId="80" xfId="0" applyFont="1" applyFill="1" applyBorder="1" applyAlignment="1">
      <alignment horizontal="center"/>
    </xf>
    <xf numFmtId="0" fontId="6" fillId="0" borderId="82" xfId="0" applyFont="1" applyBorder="1"/>
    <xf numFmtId="0" fontId="6" fillId="0" borderId="83" xfId="0" applyFont="1" applyBorder="1"/>
    <xf numFmtId="0" fontId="7" fillId="5" borderId="85" xfId="0" applyFont="1" applyFill="1" applyBorder="1" applyAlignment="1">
      <alignment horizontal="center" vertical="center" wrapText="1"/>
    </xf>
    <xf numFmtId="0" fontId="6" fillId="0" borderId="86" xfId="0" applyFont="1" applyBorder="1"/>
    <xf numFmtId="0" fontId="6" fillId="0" borderId="79" xfId="0" applyFont="1" applyBorder="1"/>
    <xf numFmtId="0" fontId="6" fillId="0" borderId="55" xfId="0" applyFont="1" applyBorder="1"/>
    <xf numFmtId="0" fontId="6" fillId="0" borderId="61" xfId="0" applyFont="1" applyBorder="1"/>
    <xf numFmtId="0" fontId="6" fillId="0" borderId="62" xfId="0" applyFont="1" applyBorder="1"/>
    <xf numFmtId="0" fontId="6" fillId="0" borderId="63" xfId="0" applyFont="1" applyBorder="1"/>
    <xf numFmtId="0" fontId="10" fillId="5" borderId="67" xfId="0" applyFont="1" applyFill="1" applyBorder="1" applyAlignment="1">
      <alignment horizontal="center" vertical="center" shrinkToFit="1"/>
    </xf>
    <xf numFmtId="0" fontId="6" fillId="0" borderId="68" xfId="0" applyFont="1" applyBorder="1"/>
    <xf numFmtId="0" fontId="6" fillId="0" borderId="69" xfId="0" applyFont="1" applyBorder="1"/>
    <xf numFmtId="0" fontId="6" fillId="0" borderId="58" xfId="0" applyFont="1" applyBorder="1"/>
    <xf numFmtId="0" fontId="6" fillId="0" borderId="59" xfId="0" applyFont="1" applyBorder="1"/>
    <xf numFmtId="0" fontId="6" fillId="0" borderId="60" xfId="0" applyFont="1" applyBorder="1"/>
    <xf numFmtId="0" fontId="12" fillId="2" borderId="70" xfId="0" applyFont="1" applyFill="1" applyBorder="1" applyAlignment="1">
      <alignment horizontal="center" vertical="center" textRotation="255" shrinkToFit="1"/>
    </xf>
    <xf numFmtId="0" fontId="6" fillId="0" borderId="75" xfId="0" applyFont="1" applyBorder="1"/>
    <xf numFmtId="0" fontId="12" fillId="5" borderId="71" xfId="0" applyFont="1" applyFill="1" applyBorder="1" applyAlignment="1">
      <alignment horizontal="center" vertical="center" shrinkToFit="1"/>
    </xf>
    <xf numFmtId="0" fontId="6" fillId="0" borderId="72" xfId="0" applyFont="1" applyBorder="1"/>
    <xf numFmtId="0" fontId="6" fillId="0" borderId="76" xfId="0" applyFont="1" applyBorder="1"/>
    <xf numFmtId="0" fontId="6" fillId="0" borderId="77" xfId="0" applyFont="1" applyBorder="1"/>
    <xf numFmtId="0" fontId="10" fillId="2" borderId="56" xfId="0" applyFont="1" applyFill="1" applyBorder="1" applyAlignment="1">
      <alignment horizontal="center" vertical="center" shrinkToFit="1"/>
    </xf>
    <xf numFmtId="0" fontId="6" fillId="0" borderId="64" xfId="0" applyFont="1" applyBorder="1"/>
    <xf numFmtId="0" fontId="10" fillId="5" borderId="57" xfId="0" applyFont="1" applyFill="1" applyBorder="1" applyAlignment="1">
      <alignment horizontal="center" vertical="center"/>
    </xf>
    <xf numFmtId="0" fontId="6" fillId="0" borderId="65" xfId="0" applyFont="1" applyBorder="1"/>
    <xf numFmtId="0" fontId="6" fillId="0" borderId="66" xfId="0" applyFont="1" applyBorder="1"/>
    <xf numFmtId="0" fontId="12" fillId="2" borderId="73" xfId="0" applyFont="1" applyFill="1" applyBorder="1" applyAlignment="1">
      <alignment horizontal="center" vertical="center" shrinkToFit="1"/>
    </xf>
    <xf numFmtId="0" fontId="6" fillId="0" borderId="78" xfId="0" applyFont="1" applyBorder="1"/>
    <xf numFmtId="0" fontId="10" fillId="5" borderId="57" xfId="0" applyFont="1" applyFill="1" applyBorder="1" applyAlignment="1">
      <alignment horizontal="center" vertical="center" shrinkToFit="1"/>
    </xf>
    <xf numFmtId="0" fontId="12" fillId="2" borderId="74" xfId="0" applyFont="1" applyFill="1" applyBorder="1" applyAlignment="1">
      <alignment horizontal="center" vertical="center" shrinkToFit="1"/>
    </xf>
    <xf numFmtId="0" fontId="1" fillId="0" borderId="35" xfId="0" applyFont="1" applyBorder="1" applyAlignment="1">
      <alignment horizontal="center"/>
    </xf>
    <xf numFmtId="0" fontId="7" fillId="5" borderId="85" xfId="0" applyFont="1" applyFill="1" applyBorder="1" applyAlignment="1">
      <alignment horizontal="center" vertical="center"/>
    </xf>
    <xf numFmtId="0" fontId="1" fillId="5" borderId="22" xfId="0" applyFont="1" applyFill="1" applyBorder="1" applyAlignment="1">
      <alignment horizontal="center" vertical="center"/>
    </xf>
    <xf numFmtId="0" fontId="6" fillId="0" borderId="23" xfId="0" applyFont="1" applyBorder="1"/>
    <xf numFmtId="0" fontId="6" fillId="0" borderId="34" xfId="0" applyFont="1" applyBorder="1"/>
    <xf numFmtId="0" fontId="1" fillId="0" borderId="8" xfId="0" applyFont="1" applyBorder="1" applyAlignment="1">
      <alignment horizontal="center" vertical="center" shrinkToFit="1"/>
    </xf>
    <xf numFmtId="0" fontId="6" fillId="0" borderId="16" xfId="0" applyFont="1" applyBorder="1"/>
    <xf numFmtId="0" fontId="1" fillId="2" borderId="10" xfId="0" applyFont="1" applyFill="1" applyBorder="1" applyAlignment="1">
      <alignment horizontal="center" vertical="center" shrinkToFit="1"/>
    </xf>
    <xf numFmtId="0" fontId="6" fillId="0" borderId="11" xfId="0" applyFont="1" applyBorder="1"/>
    <xf numFmtId="0" fontId="6" fillId="0" borderId="12" xfId="0" applyFont="1" applyBorder="1"/>
    <xf numFmtId="0" fontId="6" fillId="0" borderId="19" xfId="0" applyFont="1" applyBorder="1"/>
    <xf numFmtId="0" fontId="1" fillId="4" borderId="22" xfId="0" applyFont="1" applyFill="1" applyBorder="1" applyAlignment="1">
      <alignment horizontal="center" vertical="center" shrinkToFit="1"/>
    </xf>
    <xf numFmtId="0" fontId="6" fillId="0" borderId="24" xfId="0" applyFont="1" applyBorder="1"/>
    <xf numFmtId="56" fontId="1" fillId="0" borderId="22" xfId="0" applyNumberFormat="1" applyFont="1" applyBorder="1" applyAlignment="1">
      <alignment horizontal="center" vertical="center" shrinkToFit="1"/>
    </xf>
    <xf numFmtId="176" fontId="1" fillId="0" borderId="28" xfId="0" applyNumberFormat="1" applyFont="1" applyBorder="1" applyAlignment="1">
      <alignment horizontal="center" vertical="center" shrinkToFit="1"/>
    </xf>
    <xf numFmtId="0" fontId="6" fillId="0" borderId="29" xfId="0" applyFont="1" applyBorder="1"/>
    <xf numFmtId="0" fontId="6" fillId="0" borderId="30" xfId="0" applyFont="1" applyBorder="1"/>
    <xf numFmtId="0" fontId="9" fillId="2" borderId="31" xfId="0" applyFont="1" applyFill="1" applyBorder="1" applyAlignment="1">
      <alignment horizontal="left" vertical="center" shrinkToFit="1"/>
    </xf>
    <xf numFmtId="0" fontId="1" fillId="0" borderId="22" xfId="0" applyFont="1" applyBorder="1" applyAlignment="1">
      <alignment horizontal="center" vertical="center"/>
    </xf>
    <xf numFmtId="0" fontId="10" fillId="2" borderId="22"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35" xfId="0" applyFont="1" applyFill="1" applyBorder="1" applyAlignment="1">
      <alignment horizontal="center" vertical="center" wrapText="1"/>
    </xf>
    <xf numFmtId="0" fontId="10" fillId="2" borderId="35"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 fillId="5" borderId="35" xfId="0" applyFont="1" applyFill="1" applyBorder="1" applyAlignment="1">
      <alignment horizontal="center" vertical="center"/>
    </xf>
    <xf numFmtId="0" fontId="1" fillId="2" borderId="50" xfId="0" applyFont="1" applyFill="1" applyBorder="1" applyAlignment="1">
      <alignment horizontal="center"/>
    </xf>
    <xf numFmtId="0" fontId="6" fillId="0" borderId="51" xfId="0" applyFont="1" applyBorder="1"/>
    <xf numFmtId="0" fontId="1" fillId="5" borderId="50" xfId="0" applyFont="1" applyFill="1" applyBorder="1" applyAlignment="1">
      <alignment horizontal="center"/>
    </xf>
    <xf numFmtId="0" fontId="6" fillId="0" borderId="52" xfId="0" applyFont="1" applyBorder="1"/>
    <xf numFmtId="0" fontId="6" fillId="0" borderId="53" xfId="0" applyFont="1" applyBorder="1"/>
    <xf numFmtId="49" fontId="1" fillId="5" borderId="50" xfId="0" applyNumberFormat="1" applyFont="1" applyFill="1" applyBorder="1" applyAlignment="1">
      <alignment horizontal="center"/>
    </xf>
    <xf numFmtId="0" fontId="51" fillId="8" borderId="234" xfId="0" applyFont="1" applyFill="1" applyBorder="1" applyAlignment="1">
      <alignment horizontal="center" vertical="center"/>
    </xf>
    <xf numFmtId="177" fontId="10" fillId="2" borderId="35" xfId="0" applyNumberFormat="1" applyFont="1" applyFill="1" applyBorder="1" applyAlignment="1">
      <alignment horizontal="center" vertical="center" shrinkToFit="1"/>
    </xf>
    <xf numFmtId="177" fontId="49" fillId="8" borderId="0" xfId="0" applyNumberFormat="1" applyFont="1" applyFill="1" applyAlignment="1">
      <alignment horizontal="center" vertical="center"/>
    </xf>
    <xf numFmtId="0" fontId="49" fillId="7" borderId="0" xfId="0" applyFont="1" applyFill="1" applyAlignment="1">
      <alignment horizontal="center" vertical="center"/>
    </xf>
    <xf numFmtId="0" fontId="6" fillId="0" borderId="91" xfId="0" applyFont="1" applyBorder="1"/>
    <xf numFmtId="0" fontId="6" fillId="0" borderId="98" xfId="0" applyFont="1" applyBorder="1"/>
    <xf numFmtId="0" fontId="12" fillId="2" borderId="71" xfId="0" applyFont="1" applyFill="1" applyBorder="1" applyAlignment="1">
      <alignment horizontal="center" vertical="center" shrinkToFit="1"/>
    </xf>
    <xf numFmtId="0" fontId="6" fillId="0" borderId="99" xfId="0" applyFont="1" applyBorder="1"/>
    <xf numFmtId="0" fontId="10" fillId="2" borderId="57" xfId="0" applyFont="1" applyFill="1" applyBorder="1" applyAlignment="1">
      <alignment horizontal="center" vertical="center"/>
    </xf>
    <xf numFmtId="0" fontId="49" fillId="7" borderId="0" xfId="0" applyFont="1" applyFill="1" applyAlignment="1">
      <alignment horizontal="left" vertical="center"/>
    </xf>
    <xf numFmtId="0" fontId="6" fillId="0" borderId="96" xfId="0" applyFont="1" applyBorder="1"/>
    <xf numFmtId="0" fontId="6" fillId="0" borderId="97" xfId="0" applyFont="1" applyBorder="1"/>
    <xf numFmtId="0" fontId="10" fillId="2" borderId="93" xfId="0" applyFont="1" applyFill="1" applyBorder="1" applyAlignment="1">
      <alignment horizontal="left" vertical="center" shrinkToFit="1"/>
    </xf>
    <xf numFmtId="0" fontId="17" fillId="2" borderId="67" xfId="0" applyFont="1" applyFill="1" applyBorder="1" applyAlignment="1">
      <alignment horizontal="center" vertical="center"/>
    </xf>
    <xf numFmtId="0" fontId="10" fillId="2" borderId="57" xfId="0" applyFont="1" applyFill="1" applyBorder="1" applyAlignment="1">
      <alignment horizontal="center" vertical="center" shrinkToFit="1"/>
    </xf>
    <xf numFmtId="0" fontId="18" fillId="2" borderId="35" xfId="0" applyFont="1" applyFill="1" applyBorder="1" applyAlignment="1">
      <alignment horizontal="center" vertical="center" shrinkToFit="1"/>
    </xf>
    <xf numFmtId="0" fontId="21" fillId="2" borderId="35" xfId="0" applyFont="1" applyFill="1" applyBorder="1" applyAlignment="1">
      <alignment horizontal="center" vertical="center" shrinkToFit="1"/>
    </xf>
    <xf numFmtId="0" fontId="6" fillId="0" borderId="100" xfId="0" applyFont="1" applyBorder="1"/>
    <xf numFmtId="0" fontId="10" fillId="0" borderId="10" xfId="0" applyFont="1" applyBorder="1" applyAlignment="1">
      <alignment horizontal="center" vertical="center" textRotation="255" shrinkToFit="1"/>
    </xf>
    <xf numFmtId="0" fontId="6" fillId="0" borderId="102" xfId="0" applyFont="1" applyBorder="1"/>
    <xf numFmtId="177" fontId="10" fillId="2" borderId="10" xfId="0" applyNumberFormat="1"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6" fillId="0" borderId="103" xfId="0" applyFont="1" applyBorder="1"/>
    <xf numFmtId="0" fontId="10" fillId="2" borderId="104" xfId="0" applyFont="1" applyFill="1" applyBorder="1" applyAlignment="1">
      <alignment horizontal="center" vertical="center" shrinkToFit="1"/>
    </xf>
    <xf numFmtId="0" fontId="10" fillId="2" borderId="67" xfId="0" applyFont="1" applyFill="1" applyBorder="1" applyAlignment="1">
      <alignment horizontal="center" vertical="center" shrinkToFit="1"/>
    </xf>
    <xf numFmtId="0" fontId="10" fillId="0" borderId="67" xfId="0" applyFont="1" applyBorder="1" applyAlignment="1">
      <alignment horizontal="center" vertical="center" textRotation="255" shrinkToFit="1"/>
    </xf>
    <xf numFmtId="0" fontId="10" fillId="2" borderId="105" xfId="0" applyFont="1" applyFill="1" applyBorder="1" applyAlignment="1">
      <alignment horizontal="center" vertical="center"/>
    </xf>
    <xf numFmtId="0" fontId="6" fillId="0" borderId="112" xfId="0" applyFont="1" applyBorder="1"/>
    <xf numFmtId="0" fontId="10" fillId="0" borderId="109" xfId="0" applyFont="1" applyBorder="1" applyAlignment="1">
      <alignment horizontal="center" vertical="center" textRotation="255" shrinkToFit="1"/>
    </xf>
    <xf numFmtId="0" fontId="6" fillId="0" borderId="107" xfId="0" applyFont="1" applyBorder="1"/>
    <xf numFmtId="0" fontId="6" fillId="0" borderId="111" xfId="0" applyFont="1" applyBorder="1"/>
    <xf numFmtId="0" fontId="6" fillId="0" borderId="101" xfId="0" applyFont="1" applyBorder="1"/>
    <xf numFmtId="0" fontId="6" fillId="0" borderId="113" xfId="0" applyFont="1" applyBorder="1"/>
    <xf numFmtId="0" fontId="6" fillId="0" borderId="114" xfId="0" applyFont="1" applyBorder="1"/>
    <xf numFmtId="0" fontId="13" fillId="2" borderId="87" xfId="0" applyFont="1" applyFill="1" applyBorder="1" applyAlignment="1">
      <alignment horizontal="center" vertical="center"/>
    </xf>
    <xf numFmtId="0" fontId="10" fillId="2" borderId="31" xfId="0" applyFont="1" applyFill="1" applyBorder="1" applyAlignment="1">
      <alignment horizontal="center" vertical="center"/>
    </xf>
    <xf numFmtId="0" fontId="17" fillId="2" borderId="31" xfId="0" applyFont="1" applyFill="1" applyBorder="1" applyAlignment="1">
      <alignment horizontal="left" vertical="top"/>
    </xf>
    <xf numFmtId="177" fontId="10" fillId="5" borderId="31" xfId="0" applyNumberFormat="1" applyFont="1" applyFill="1" applyBorder="1" applyAlignment="1">
      <alignment horizontal="center" vertical="center"/>
    </xf>
    <xf numFmtId="0" fontId="6" fillId="0" borderId="115" xfId="0" applyFont="1" applyBorder="1"/>
    <xf numFmtId="0" fontId="10" fillId="2" borderId="31" xfId="0" applyFont="1" applyFill="1" applyBorder="1" applyAlignment="1">
      <alignment horizontal="left" vertical="center"/>
    </xf>
    <xf numFmtId="0" fontId="6" fillId="0" borderId="116" xfId="0" applyFont="1" applyBorder="1"/>
    <xf numFmtId="0" fontId="10" fillId="2" borderId="71" xfId="0" applyFont="1" applyFill="1" applyBorder="1" applyAlignment="1">
      <alignment horizontal="center" vertical="center" shrinkToFit="1"/>
    </xf>
    <xf numFmtId="0" fontId="6" fillId="0" borderId="108" xfId="0" applyFont="1" applyBorder="1"/>
    <xf numFmtId="0" fontId="6" fillId="0" borderId="110" xfId="0" applyFont="1" applyBorder="1"/>
    <xf numFmtId="0" fontId="6" fillId="0" borderId="117" xfId="0" applyFont="1" applyBorder="1"/>
    <xf numFmtId="0" fontId="10" fillId="2" borderId="105" xfId="0" applyFont="1" applyFill="1" applyBorder="1" applyAlignment="1">
      <alignment horizontal="center" vertical="center" shrinkToFit="1"/>
    </xf>
    <xf numFmtId="0" fontId="21" fillId="2" borderId="95" xfId="0" applyFont="1" applyFill="1" applyBorder="1" applyAlignment="1">
      <alignment horizontal="center" vertical="center" shrinkToFit="1"/>
    </xf>
    <xf numFmtId="0" fontId="10" fillId="0" borderId="35" xfId="0" applyFont="1" applyBorder="1" applyAlignment="1">
      <alignment horizontal="center" vertical="center" textRotation="255" shrinkToFit="1"/>
    </xf>
    <xf numFmtId="0" fontId="10" fillId="0" borderId="8" xfId="0" applyFont="1" applyBorder="1" applyAlignment="1">
      <alignment horizontal="center" vertical="center" textRotation="255" shrinkToFit="1"/>
    </xf>
    <xf numFmtId="0" fontId="10" fillId="2" borderId="95" xfId="0" applyFont="1" applyFill="1" applyBorder="1" applyAlignment="1">
      <alignment horizontal="center" vertical="center" shrinkToFit="1"/>
    </xf>
    <xf numFmtId="0" fontId="17" fillId="2" borderId="57" xfId="0" applyFont="1" applyFill="1" applyBorder="1" applyAlignment="1">
      <alignment horizontal="center"/>
    </xf>
    <xf numFmtId="0" fontId="10" fillId="2" borderId="88" xfId="0" applyFont="1" applyFill="1" applyBorder="1" applyAlignment="1">
      <alignment horizontal="center" vertical="center"/>
    </xf>
    <xf numFmtId="0" fontId="6" fillId="0" borderId="89" xfId="0" applyFont="1" applyBorder="1"/>
    <xf numFmtId="0" fontId="6" fillId="0" borderId="90" xfId="0" applyFont="1" applyBorder="1"/>
    <xf numFmtId="0" fontId="10" fillId="2" borderId="67" xfId="0" applyFont="1" applyFill="1" applyBorder="1" applyAlignment="1">
      <alignment horizontal="center" vertical="center"/>
    </xf>
    <xf numFmtId="0" fontId="10" fillId="2" borderId="93" xfId="0" applyFont="1" applyFill="1" applyBorder="1" applyAlignment="1">
      <alignment horizontal="center" vertical="center" shrinkToFit="1"/>
    </xf>
    <xf numFmtId="0" fontId="6" fillId="0" borderId="94" xfId="0" applyFont="1" applyBorder="1"/>
    <xf numFmtId="0" fontId="10" fillId="2" borderId="39" xfId="0" applyFont="1" applyFill="1" applyBorder="1" applyAlignment="1">
      <alignment horizontal="center" vertical="center" shrinkToFit="1"/>
    </xf>
    <xf numFmtId="0" fontId="13" fillId="2" borderId="31" xfId="0" applyFont="1" applyFill="1" applyBorder="1" applyAlignment="1">
      <alignment horizontal="center" vertical="center"/>
    </xf>
    <xf numFmtId="0" fontId="14" fillId="2" borderId="87" xfId="0" applyFont="1" applyFill="1" applyBorder="1" applyAlignment="1">
      <alignment horizontal="center" vertical="center"/>
    </xf>
    <xf numFmtId="0" fontId="16" fillId="2" borderId="35" xfId="0" applyFont="1" applyFill="1" applyBorder="1" applyAlignment="1">
      <alignment horizontal="center" vertical="center" shrinkToFit="1"/>
    </xf>
    <xf numFmtId="0" fontId="17" fillId="2" borderId="35" xfId="0" applyFont="1" applyFill="1" applyBorder="1" applyAlignment="1">
      <alignment horizontal="center" vertical="center"/>
    </xf>
    <xf numFmtId="0" fontId="17" fillId="2" borderId="57" xfId="0" applyFont="1" applyFill="1" applyBorder="1" applyAlignment="1">
      <alignment horizontal="center" vertical="center"/>
    </xf>
    <xf numFmtId="0" fontId="18" fillId="2" borderId="67" xfId="0" applyFont="1" applyFill="1" applyBorder="1" applyAlignment="1">
      <alignment horizontal="center" vertical="center" shrinkToFit="1"/>
    </xf>
    <xf numFmtId="0" fontId="14" fillId="2" borderId="67" xfId="0" applyFont="1" applyFill="1" applyBorder="1" applyAlignment="1">
      <alignment horizontal="center" vertical="center" shrinkToFit="1"/>
    </xf>
    <xf numFmtId="0" fontId="19" fillId="2" borderId="67" xfId="0" applyFont="1" applyFill="1" applyBorder="1" applyAlignment="1">
      <alignment horizontal="center" vertical="center" shrinkToFit="1"/>
    </xf>
    <xf numFmtId="0" fontId="20" fillId="2" borderId="35" xfId="0" applyFont="1" applyFill="1" applyBorder="1" applyAlignment="1">
      <alignment horizontal="center" vertical="center"/>
    </xf>
    <xf numFmtId="0" fontId="10" fillId="2" borderId="119" xfId="0" applyFont="1" applyFill="1" applyBorder="1" applyAlignment="1">
      <alignment horizontal="left" vertical="center" shrinkToFit="1"/>
    </xf>
    <xf numFmtId="0" fontId="17" fillId="2" borderId="95" xfId="0" applyFont="1" applyFill="1" applyBorder="1" applyAlignment="1">
      <alignment horizontal="center" vertical="center"/>
    </xf>
    <xf numFmtId="0" fontId="6" fillId="0" borderId="123" xfId="0" applyFont="1" applyBorder="1"/>
    <xf numFmtId="0" fontId="6" fillId="0" borderId="124" xfId="0" applyFont="1" applyBorder="1"/>
    <xf numFmtId="0" fontId="10" fillId="2" borderId="119" xfId="0" applyFont="1" applyFill="1" applyBorder="1" applyAlignment="1">
      <alignment horizontal="center" vertical="center" shrinkToFit="1"/>
    </xf>
    <xf numFmtId="0" fontId="6" fillId="0" borderId="120" xfId="0" applyFont="1" applyBorder="1"/>
    <xf numFmtId="0" fontId="10" fillId="2" borderId="121" xfId="0" applyFont="1" applyFill="1" applyBorder="1" applyAlignment="1">
      <alignment horizontal="center" vertical="center" shrinkToFit="1"/>
    </xf>
    <xf numFmtId="0" fontId="6" fillId="0" borderId="122" xfId="0" applyFont="1" applyBorder="1"/>
    <xf numFmtId="0" fontId="10" fillId="0" borderId="47" xfId="0" applyFont="1" applyBorder="1" applyAlignment="1">
      <alignment horizontal="center" vertical="center" textRotation="255" shrinkToFit="1"/>
    </xf>
    <xf numFmtId="20" fontId="24" fillId="2" borderId="144" xfId="0" applyNumberFormat="1" applyFont="1" applyFill="1" applyBorder="1" applyAlignment="1">
      <alignment horizontal="center" vertical="center"/>
    </xf>
    <xf numFmtId="0" fontId="52" fillId="0" borderId="144" xfId="0" applyFont="1" applyBorder="1"/>
    <xf numFmtId="0" fontId="27" fillId="2" borderId="152" xfId="0" applyFont="1" applyFill="1" applyBorder="1" applyAlignment="1">
      <alignment horizontal="center" vertical="center" wrapText="1"/>
    </xf>
    <xf numFmtId="0" fontId="52" fillId="0" borderId="151" xfId="0" applyFont="1" applyBorder="1"/>
    <xf numFmtId="0" fontId="52" fillId="0" borderId="142" xfId="0" applyFont="1" applyBorder="1"/>
    <xf numFmtId="0" fontId="27" fillId="2" borderId="154" xfId="0" applyFont="1" applyFill="1" applyBorder="1" applyAlignment="1">
      <alignment horizontal="center" vertical="center" wrapText="1"/>
    </xf>
    <xf numFmtId="0" fontId="52" fillId="0" borderId="138" xfId="0" applyFont="1" applyBorder="1"/>
    <xf numFmtId="0" fontId="52" fillId="0" borderId="146" xfId="0" applyFont="1" applyBorder="1"/>
    <xf numFmtId="0" fontId="26" fillId="2" borderId="140" xfId="0" applyFont="1" applyFill="1" applyBorder="1" applyAlignment="1">
      <alignment horizontal="center" vertical="center"/>
    </xf>
    <xf numFmtId="0" fontId="52" fillId="0" borderId="141" xfId="0" applyFont="1" applyBorder="1"/>
    <xf numFmtId="0" fontId="28" fillId="2" borderId="154" xfId="0" applyFont="1" applyFill="1" applyBorder="1" applyAlignment="1">
      <alignment horizontal="center" vertical="center" wrapText="1"/>
    </xf>
    <xf numFmtId="0" fontId="28" fillId="2" borderId="138" xfId="0" applyFont="1" applyFill="1" applyBorder="1" applyAlignment="1">
      <alignment horizontal="center" vertical="center" wrapText="1"/>
    </xf>
    <xf numFmtId="0" fontId="28" fillId="2" borderId="146" xfId="0" applyFont="1" applyFill="1" applyBorder="1" applyAlignment="1">
      <alignment horizontal="center" vertical="center" wrapText="1"/>
    </xf>
    <xf numFmtId="0" fontId="27" fillId="2" borderId="242" xfId="0" applyFont="1" applyFill="1" applyBorder="1" applyAlignment="1">
      <alignment horizontal="center" vertical="center" wrapText="1"/>
    </xf>
    <xf numFmtId="0" fontId="27" fillId="2" borderId="151" xfId="0" applyFont="1" applyFill="1" applyBorder="1" applyAlignment="1">
      <alignment horizontal="center" vertical="center" wrapText="1"/>
    </xf>
    <xf numFmtId="0" fontId="27" fillId="2" borderId="243" xfId="0" applyFont="1" applyFill="1" applyBorder="1" applyAlignment="1">
      <alignment horizontal="center" vertical="center" wrapText="1"/>
    </xf>
    <xf numFmtId="0" fontId="27" fillId="2" borderId="248" xfId="0" applyFont="1" applyFill="1" applyBorder="1" applyAlignment="1">
      <alignment horizontal="center" vertical="center" wrapText="1"/>
    </xf>
    <xf numFmtId="0" fontId="27" fillId="2" borderId="250" xfId="0" applyFont="1" applyFill="1" applyBorder="1" applyAlignment="1">
      <alignment horizontal="center" vertical="center" wrapText="1"/>
    </xf>
    <xf numFmtId="0" fontId="27" fillId="2" borderId="251" xfId="0" applyFont="1" applyFill="1" applyBorder="1" applyAlignment="1">
      <alignment horizontal="center" vertical="center" wrapText="1"/>
    </xf>
    <xf numFmtId="0" fontId="27" fillId="2" borderId="140" xfId="0" applyFont="1" applyFill="1" applyBorder="1" applyAlignment="1">
      <alignment horizontal="center" vertical="center" wrapText="1"/>
    </xf>
    <xf numFmtId="0" fontId="27" fillId="2" borderId="140" xfId="0" applyFont="1" applyFill="1" applyBorder="1" applyAlignment="1">
      <alignment horizontal="center" vertical="center"/>
    </xf>
    <xf numFmtId="0" fontId="22" fillId="2" borderId="0" xfId="0" applyFont="1" applyFill="1" applyAlignment="1">
      <alignment horizontal="center" vertical="center"/>
    </xf>
    <xf numFmtId="0" fontId="52" fillId="0" borderId="0" xfId="0" applyFont="1"/>
    <xf numFmtId="0" fontId="24" fillId="2" borderId="132" xfId="0" applyFont="1" applyFill="1" applyBorder="1" applyAlignment="1">
      <alignment horizontal="center" vertical="center"/>
    </xf>
    <xf numFmtId="0" fontId="52" fillId="0" borderId="127" xfId="0" applyFont="1" applyBorder="1"/>
    <xf numFmtId="0" fontId="52" fillId="0" borderId="128" xfId="0" applyFont="1" applyBorder="1"/>
    <xf numFmtId="20" fontId="24" fillId="2" borderId="133" xfId="0" applyNumberFormat="1" applyFont="1" applyFill="1" applyBorder="1" applyAlignment="1">
      <alignment horizontal="center" vertical="center"/>
    </xf>
    <xf numFmtId="0" fontId="27" fillId="2" borderId="149" xfId="0" applyFont="1" applyFill="1" applyBorder="1" applyAlignment="1">
      <alignment horizontal="center" vertical="center" wrapText="1"/>
    </xf>
    <xf numFmtId="0" fontId="52" fillId="0" borderId="150" xfId="0" applyFont="1" applyBorder="1"/>
    <xf numFmtId="0" fontId="52" fillId="0" borderId="147" xfId="0" applyFont="1" applyBorder="1"/>
    <xf numFmtId="0" fontId="52" fillId="0" borderId="155" xfId="0" applyFont="1" applyBorder="1"/>
    <xf numFmtId="0" fontId="29" fillId="2" borderId="149" xfId="0" applyFont="1" applyFill="1" applyBorder="1" applyAlignment="1">
      <alignment horizontal="center" vertical="center" wrapText="1"/>
    </xf>
    <xf numFmtId="0" fontId="29" fillId="2" borderId="187" xfId="0" applyFont="1" applyFill="1" applyBorder="1" applyAlignment="1">
      <alignment horizontal="center" vertical="center" wrapText="1"/>
    </xf>
    <xf numFmtId="0" fontId="29" fillId="2" borderId="150" xfId="0" applyFont="1" applyFill="1" applyBorder="1" applyAlignment="1">
      <alignment horizontal="center" vertical="center" wrapText="1"/>
    </xf>
    <xf numFmtId="0" fontId="29" fillId="2" borderId="147" xfId="0" applyFont="1" applyFill="1" applyBorder="1" applyAlignment="1">
      <alignment horizontal="center" vertical="center" wrapText="1"/>
    </xf>
    <xf numFmtId="0" fontId="29" fillId="2" borderId="183" xfId="0" applyFont="1" applyFill="1" applyBorder="1" applyAlignment="1">
      <alignment horizontal="center" vertical="center" wrapText="1"/>
    </xf>
    <xf numFmtId="0" fontId="29" fillId="2" borderId="145" xfId="0" applyFont="1" applyFill="1" applyBorder="1" applyAlignment="1">
      <alignment horizontal="center" vertical="center" wrapText="1"/>
    </xf>
    <xf numFmtId="0" fontId="27" fillId="2" borderId="245" xfId="0" applyFont="1" applyFill="1" applyBorder="1" applyAlignment="1">
      <alignment horizontal="center" vertical="center" wrapText="1"/>
    </xf>
    <xf numFmtId="0" fontId="27" fillId="2" borderId="240" xfId="0" applyFont="1" applyFill="1" applyBorder="1" applyAlignment="1">
      <alignment horizontal="center" vertical="center" wrapText="1"/>
    </xf>
    <xf numFmtId="0" fontId="29" fillId="2" borderId="140" xfId="0" applyFont="1" applyFill="1" applyBorder="1" applyAlignment="1">
      <alignment horizontal="center" vertical="center" wrapText="1"/>
    </xf>
    <xf numFmtId="0" fontId="23" fillId="2" borderId="0" xfId="0" applyFont="1" applyFill="1" applyAlignment="1">
      <alignment horizontal="center" vertical="center"/>
    </xf>
    <xf numFmtId="20" fontId="26" fillId="2" borderId="140" xfId="0" applyNumberFormat="1" applyFont="1" applyFill="1" applyBorder="1" applyAlignment="1">
      <alignment horizontal="center" vertical="center"/>
    </xf>
    <xf numFmtId="0" fontId="54" fillId="0" borderId="235" xfId="0" applyFont="1" applyBorder="1" applyAlignment="1">
      <alignment horizontal="center"/>
    </xf>
    <xf numFmtId="0" fontId="54" fillId="0" borderId="236" xfId="0" applyFont="1" applyBorder="1" applyAlignment="1">
      <alignment horizontal="center"/>
    </xf>
    <xf numFmtId="0" fontId="54" fillId="0" borderId="237" xfId="0" applyFont="1" applyBorder="1" applyAlignment="1">
      <alignment horizontal="center"/>
    </xf>
    <xf numFmtId="0" fontId="27" fillId="2" borderId="238" xfId="0" applyFont="1" applyFill="1" applyBorder="1" applyAlignment="1">
      <alignment horizontal="center" vertical="center" wrapText="1"/>
    </xf>
    <xf numFmtId="0" fontId="27" fillId="2" borderId="241" xfId="0" applyFont="1" applyFill="1" applyBorder="1" applyAlignment="1">
      <alignment horizontal="center" vertical="center" wrapText="1"/>
    </xf>
    <xf numFmtId="0" fontId="27" fillId="2" borderId="138" xfId="0" applyFont="1" applyFill="1" applyBorder="1" applyAlignment="1">
      <alignment horizontal="center" vertical="center" wrapText="1"/>
    </xf>
    <xf numFmtId="0" fontId="23" fillId="2" borderId="35" xfId="0" applyFont="1" applyFill="1" applyBorder="1" applyAlignment="1">
      <alignment horizontal="left" vertical="center"/>
    </xf>
    <xf numFmtId="0" fontId="23" fillId="2" borderId="35" xfId="0" applyFont="1" applyFill="1" applyBorder="1" applyAlignment="1">
      <alignment horizontal="center" vertical="center"/>
    </xf>
    <xf numFmtId="0" fontId="23" fillId="2" borderId="31" xfId="0" applyFont="1" applyFill="1" applyBorder="1" applyAlignment="1">
      <alignment horizontal="center" vertical="center"/>
    </xf>
    <xf numFmtId="0" fontId="33" fillId="2" borderId="71" xfId="0" applyFont="1" applyFill="1" applyBorder="1" applyAlignment="1">
      <alignment horizontal="center" vertical="center"/>
    </xf>
    <xf numFmtId="0" fontId="30" fillId="2" borderId="31" xfId="0" applyFont="1" applyFill="1" applyBorder="1" applyAlignment="1">
      <alignment horizontal="center" vertical="center"/>
    </xf>
    <xf numFmtId="0" fontId="31" fillId="2" borderId="31" xfId="0" applyFont="1" applyFill="1" applyBorder="1" applyAlignment="1">
      <alignment horizontal="center" vertical="center"/>
    </xf>
    <xf numFmtId="0" fontId="32" fillId="2" borderId="71" xfId="0" applyFont="1" applyFill="1" applyBorder="1" applyAlignment="1">
      <alignment horizontal="center" vertical="center"/>
    </xf>
    <xf numFmtId="0" fontId="23" fillId="2" borderId="71" xfId="0" applyFont="1" applyFill="1" applyBorder="1" applyAlignment="1">
      <alignment horizontal="center" vertical="center"/>
    </xf>
    <xf numFmtId="0" fontId="23" fillId="2" borderId="39" xfId="0" applyFont="1" applyFill="1" applyBorder="1" applyAlignment="1">
      <alignment horizontal="center" vertical="center"/>
    </xf>
    <xf numFmtId="0" fontId="23" fillId="2" borderId="162" xfId="0" applyFont="1" applyFill="1" applyBorder="1" applyAlignment="1">
      <alignment horizontal="center" vertical="center"/>
    </xf>
    <xf numFmtId="0" fontId="6" fillId="0" borderId="163" xfId="0" applyFont="1" applyBorder="1"/>
    <xf numFmtId="0" fontId="6" fillId="0" borderId="164" xfId="0" applyFont="1" applyBorder="1"/>
    <xf numFmtId="0" fontId="23" fillId="5" borderId="87" xfId="0" applyFont="1" applyFill="1" applyBorder="1" applyAlignment="1">
      <alignment horizontal="center" vertical="center"/>
    </xf>
    <xf numFmtId="0" fontId="23" fillId="2" borderId="87" xfId="0" applyFont="1" applyFill="1" applyBorder="1" applyAlignment="1">
      <alignment horizontal="center" vertical="center"/>
    </xf>
    <xf numFmtId="0" fontId="23" fillId="2" borderId="35" xfId="0" applyFont="1" applyFill="1" applyBorder="1" applyAlignment="1">
      <alignment horizontal="center" vertical="center" textRotation="255"/>
    </xf>
    <xf numFmtId="0" fontId="23" fillId="5" borderId="35" xfId="0" applyFont="1" applyFill="1" applyBorder="1" applyAlignment="1">
      <alignment horizontal="center" vertical="center"/>
    </xf>
    <xf numFmtId="0" fontId="23" fillId="5" borderId="162" xfId="0" applyFont="1" applyFill="1" applyBorder="1" applyAlignment="1">
      <alignment horizontal="center" vertical="center"/>
    </xf>
    <xf numFmtId="0" fontId="23" fillId="5" borderId="39" xfId="0" applyFont="1" applyFill="1" applyBorder="1" applyAlignment="1">
      <alignment horizontal="center" vertical="center"/>
    </xf>
    <xf numFmtId="0" fontId="23" fillId="2" borderId="22" xfId="0" applyFont="1" applyFill="1" applyBorder="1" applyAlignment="1">
      <alignment horizontal="center" vertical="center"/>
    </xf>
    <xf numFmtId="0" fontId="23" fillId="5" borderId="22" xfId="0" applyFont="1" applyFill="1" applyBorder="1" applyAlignment="1">
      <alignment horizontal="center" vertical="center"/>
    </xf>
    <xf numFmtId="0" fontId="37" fillId="2" borderId="31" xfId="0" applyFont="1" applyFill="1" applyBorder="1" applyAlignment="1">
      <alignment horizontal="center" vertical="center"/>
    </xf>
    <xf numFmtId="0" fontId="23" fillId="5" borderId="22" xfId="0" applyFont="1" applyFill="1" applyBorder="1" applyAlignment="1">
      <alignment horizontal="left" vertical="center"/>
    </xf>
    <xf numFmtId="0" fontId="23" fillId="2" borderId="22" xfId="0" applyFont="1" applyFill="1" applyBorder="1" applyAlignment="1">
      <alignment horizontal="left" vertical="center"/>
    </xf>
    <xf numFmtId="0" fontId="36" fillId="2" borderId="93" xfId="0" applyFont="1" applyFill="1" applyBorder="1" applyAlignment="1">
      <alignment horizontal="center" vertical="center"/>
    </xf>
    <xf numFmtId="0" fontId="23" fillId="2" borderId="93" xfId="0" applyFont="1" applyFill="1" applyBorder="1" applyAlignment="1">
      <alignment horizontal="center" vertical="center"/>
    </xf>
    <xf numFmtId="0" fontId="23" fillId="2" borderId="95" xfId="0" applyFont="1" applyFill="1" applyBorder="1" applyAlignment="1">
      <alignment horizontal="left" vertical="center"/>
    </xf>
    <xf numFmtId="0" fontId="23" fillId="2" borderId="87" xfId="0" applyFont="1" applyFill="1" applyBorder="1" applyAlignment="1">
      <alignment horizontal="left" vertical="center"/>
    </xf>
    <xf numFmtId="0" fontId="6" fillId="0" borderId="168" xfId="0" applyFont="1" applyBorder="1"/>
    <xf numFmtId="0" fontId="23" fillId="2" borderId="169" xfId="0" applyFont="1" applyFill="1" applyBorder="1" applyAlignment="1">
      <alignment horizontal="center" vertical="center"/>
    </xf>
    <xf numFmtId="0" fontId="23" fillId="2" borderId="80" xfId="0" applyFont="1" applyFill="1" applyBorder="1" applyAlignment="1">
      <alignment horizontal="center" vertical="center"/>
    </xf>
    <xf numFmtId="0" fontId="34" fillId="2" borderId="31" xfId="0" applyFont="1" applyFill="1" applyBorder="1" applyAlignment="1">
      <alignment horizontal="center" vertical="center"/>
    </xf>
    <xf numFmtId="0" fontId="35" fillId="2" borderId="31" xfId="0" applyFont="1" applyFill="1" applyBorder="1" applyAlignment="1">
      <alignment horizontal="center" vertical="center"/>
    </xf>
    <xf numFmtId="0" fontId="23" fillId="2" borderId="31" xfId="0" applyFont="1" applyFill="1" applyBorder="1" applyAlignment="1">
      <alignment horizontal="right" vertical="center"/>
    </xf>
    <xf numFmtId="0" fontId="39" fillId="6" borderId="31" xfId="0" applyFont="1" applyFill="1" applyBorder="1" applyAlignment="1">
      <alignment horizontal="left" vertical="center"/>
    </xf>
    <xf numFmtId="0" fontId="23" fillId="2" borderId="184" xfId="0" applyFont="1" applyFill="1" applyBorder="1" applyAlignment="1">
      <alignment horizontal="left" vertical="center"/>
    </xf>
    <xf numFmtId="0" fontId="6" fillId="0" borderId="185" xfId="0" applyFont="1" applyBorder="1"/>
    <xf numFmtId="0" fontId="6" fillId="0" borderId="188" xfId="0" applyFont="1" applyBorder="1"/>
    <xf numFmtId="0" fontId="6" fillId="0" borderId="189" xfId="0" applyFont="1" applyBorder="1"/>
    <xf numFmtId="0" fontId="6" fillId="0" borderId="192" xfId="0" applyFont="1" applyBorder="1"/>
    <xf numFmtId="0" fontId="6" fillId="0" borderId="193" xfId="0" applyFont="1" applyBorder="1"/>
    <xf numFmtId="0" fontId="23" fillId="2" borderId="71" xfId="0" applyFont="1" applyFill="1" applyBorder="1" applyAlignment="1">
      <alignment horizontal="left" vertical="center"/>
    </xf>
    <xf numFmtId="0" fontId="6" fillId="0" borderId="182" xfId="0" applyFont="1" applyBorder="1"/>
    <xf numFmtId="0" fontId="6" fillId="0" borderId="183" xfId="0" applyFont="1" applyBorder="1"/>
    <xf numFmtId="0" fontId="30" fillId="2" borderId="184" xfId="0" applyFont="1" applyFill="1" applyBorder="1" applyAlignment="1">
      <alignment horizontal="center" vertical="center"/>
    </xf>
    <xf numFmtId="0" fontId="6" fillId="0" borderId="190" xfId="0" applyFont="1" applyBorder="1"/>
    <xf numFmtId="0" fontId="6" fillId="0" borderId="191" xfId="0" applyFont="1" applyBorder="1"/>
    <xf numFmtId="0" fontId="6" fillId="0" borderId="186" xfId="0" applyFont="1" applyBorder="1"/>
    <xf numFmtId="0" fontId="30" fillId="2" borderId="187" xfId="0" applyFont="1" applyFill="1" applyBorder="1" applyAlignment="1">
      <alignment horizontal="center" vertical="center"/>
    </xf>
    <xf numFmtId="0" fontId="31" fillId="2" borderId="184" xfId="0" applyFont="1" applyFill="1" applyBorder="1" applyAlignment="1">
      <alignment horizontal="center" vertical="center"/>
    </xf>
    <xf numFmtId="0" fontId="23" fillId="5" borderId="184" xfId="0" applyFont="1" applyFill="1" applyBorder="1" applyAlignment="1">
      <alignment horizontal="center" vertical="center"/>
    </xf>
    <xf numFmtId="0" fontId="35" fillId="2" borderId="232" xfId="0" applyFont="1" applyFill="1" applyBorder="1" applyAlignment="1">
      <alignment horizontal="right" vertical="center"/>
    </xf>
    <xf numFmtId="0" fontId="6" fillId="0" borderId="203" xfId="0" applyFont="1" applyBorder="1"/>
    <xf numFmtId="0" fontId="6" fillId="0" borderId="233" xfId="0" applyFont="1" applyBorder="1"/>
    <xf numFmtId="0" fontId="35" fillId="2" borderId="31" xfId="0" applyFont="1" applyFill="1" applyBorder="1" applyAlignment="1">
      <alignment horizontal="right" vertical="center"/>
    </xf>
    <xf numFmtId="0" fontId="23" fillId="2" borderId="31" xfId="0" applyFont="1" applyFill="1" applyBorder="1" applyAlignment="1">
      <alignment horizontal="left" vertical="center"/>
    </xf>
    <xf numFmtId="0" fontId="44" fillId="2" borderId="87" xfId="0" applyFont="1" applyFill="1" applyBorder="1" applyAlignment="1">
      <alignment vertical="center"/>
    </xf>
    <xf numFmtId="0" fontId="23" fillId="2" borderId="201" xfId="0" applyFont="1" applyFill="1" applyBorder="1" applyAlignment="1">
      <alignment horizontal="center" vertical="center"/>
    </xf>
    <xf numFmtId="0" fontId="6" fillId="0" borderId="139" xfId="0" applyFont="1" applyBorder="1"/>
    <xf numFmtId="0" fontId="6" fillId="0" borderId="219" xfId="0" applyFont="1" applyBorder="1"/>
    <xf numFmtId="0" fontId="23" fillId="2" borderId="226" xfId="0" applyFont="1" applyFill="1" applyBorder="1" applyAlignment="1">
      <alignment horizontal="center" vertical="center"/>
    </xf>
    <xf numFmtId="0" fontId="6" fillId="0" borderId="153" xfId="0" applyFont="1" applyBorder="1"/>
    <xf numFmtId="0" fontId="6" fillId="0" borderId="159" xfId="0" applyFont="1" applyBorder="1"/>
    <xf numFmtId="0" fontId="40" fillId="2" borderId="230" xfId="0" applyFont="1" applyFill="1" applyBorder="1" applyAlignment="1">
      <alignment horizontal="center" vertical="center"/>
    </xf>
    <xf numFmtId="0" fontId="6" fillId="0" borderId="138" xfId="0" applyFont="1" applyBorder="1"/>
    <xf numFmtId="0" fontId="6" fillId="0" borderId="225" xfId="0" applyFont="1" applyBorder="1"/>
    <xf numFmtId="0" fontId="35" fillId="2" borderId="213" xfId="0" applyFont="1" applyFill="1" applyBorder="1" applyAlignment="1">
      <alignment horizontal="center" vertical="center" shrinkToFit="1"/>
    </xf>
    <xf numFmtId="0" fontId="6" fillId="0" borderId="214" xfId="0" applyFont="1" applyBorder="1"/>
    <xf numFmtId="0" fontId="6" fillId="0" borderId="231" xfId="0" applyFont="1" applyBorder="1"/>
    <xf numFmtId="0" fontId="35" fillId="2" borderId="223" xfId="0" applyFont="1" applyFill="1" applyBorder="1" applyAlignment="1">
      <alignment horizontal="center" vertical="center"/>
    </xf>
    <xf numFmtId="0" fontId="6" fillId="0" borderId="199" xfId="0" applyFont="1" applyBorder="1"/>
    <xf numFmtId="0" fontId="6" fillId="0" borderId="224" xfId="0" applyFont="1" applyBorder="1"/>
    <xf numFmtId="0" fontId="35" fillId="2" borderId="227" xfId="0" applyFont="1" applyFill="1" applyBorder="1" applyAlignment="1">
      <alignment horizontal="center" vertical="center" shrinkToFit="1"/>
    </xf>
    <xf numFmtId="0" fontId="6" fillId="0" borderId="228" xfId="0" applyFont="1" applyBorder="1"/>
    <xf numFmtId="0" fontId="6" fillId="0" borderId="229" xfId="0" applyFont="1" applyBorder="1"/>
    <xf numFmtId="0" fontId="40" fillId="2" borderId="226" xfId="0" applyFont="1" applyFill="1" applyBorder="1" applyAlignment="1">
      <alignment horizontal="center" vertical="center"/>
    </xf>
    <xf numFmtId="0" fontId="35" fillId="2" borderId="22" xfId="0" applyFont="1" applyFill="1" applyBorder="1" applyAlignment="1">
      <alignment horizontal="center" vertical="center"/>
    </xf>
    <xf numFmtId="0" fontId="35" fillId="2" borderId="195" xfId="0" applyFont="1" applyFill="1" applyBorder="1" applyAlignment="1">
      <alignment horizontal="center" vertical="center"/>
    </xf>
    <xf numFmtId="0" fontId="6" fillId="0" borderId="128" xfId="0" applyFont="1" applyBorder="1"/>
    <xf numFmtId="0" fontId="6" fillId="0" borderId="194" xfId="0" applyFont="1" applyBorder="1"/>
    <xf numFmtId="0" fontId="35" fillId="2" borderId="202" xfId="0" applyFont="1" applyFill="1" applyBorder="1" applyAlignment="1">
      <alignment horizontal="center" vertical="center"/>
    </xf>
    <xf numFmtId="0" fontId="6" fillId="0" borderId="204" xfId="0" applyFont="1" applyBorder="1"/>
    <xf numFmtId="0" fontId="35" fillId="2" borderId="209" xfId="0" applyFont="1" applyFill="1" applyBorder="1" applyAlignment="1">
      <alignment horizontal="center" vertical="center"/>
    </xf>
    <xf numFmtId="0" fontId="6" fillId="0" borderId="210" xfId="0" applyFont="1" applyBorder="1"/>
    <xf numFmtId="0" fontId="6" fillId="0" borderId="211" xfId="0" applyFont="1" applyBorder="1"/>
    <xf numFmtId="0" fontId="35" fillId="2" borderId="208" xfId="0" applyFont="1" applyFill="1" applyBorder="1" applyAlignment="1">
      <alignment horizontal="center" vertical="center" textRotation="255"/>
    </xf>
    <xf numFmtId="0" fontId="35" fillId="2" borderId="213" xfId="0" applyFont="1" applyFill="1" applyBorder="1" applyAlignment="1">
      <alignment horizontal="center" vertical="center"/>
    </xf>
    <xf numFmtId="0" fontId="6" fillId="0" borderId="215" xfId="0" applyFont="1" applyBorder="1"/>
    <xf numFmtId="0" fontId="35" fillId="2" borderId="126" xfId="0" applyFont="1" applyFill="1" applyBorder="1" applyAlignment="1">
      <alignment horizontal="center" vertical="center"/>
    </xf>
    <xf numFmtId="0" fontId="35" fillId="2" borderId="201" xfId="0" applyFont="1" applyFill="1" applyBorder="1" applyAlignment="1">
      <alignment horizontal="center" vertical="center" textRotation="255"/>
    </xf>
    <xf numFmtId="0" fontId="42" fillId="2" borderId="195" xfId="0" applyFont="1" applyFill="1" applyBorder="1" applyAlignment="1">
      <alignment horizontal="center" vertical="center"/>
    </xf>
    <xf numFmtId="0" fontId="6" fillId="0" borderId="127" xfId="0" applyFont="1" applyBorder="1"/>
    <xf numFmtId="0" fontId="35" fillId="2" borderId="198" xfId="0" applyFont="1" applyFill="1" applyBorder="1" applyAlignment="1">
      <alignment horizontal="right" vertical="center"/>
    </xf>
    <xf numFmtId="0" fontId="6" fillId="0" borderId="200" xfId="0" applyFont="1" applyBorder="1"/>
    <xf numFmtId="0" fontId="35" fillId="2" borderId="39" xfId="0" applyFont="1" applyFill="1" applyBorder="1" applyAlignment="1">
      <alignment horizontal="center" vertical="center"/>
    </xf>
    <xf numFmtId="0" fontId="35" fillId="2" borderId="216" xfId="0" applyFont="1" applyFill="1" applyBorder="1" applyAlignment="1">
      <alignment horizontal="center" vertical="center"/>
    </xf>
    <xf numFmtId="0" fontId="6" fillId="0" borderId="217" xfId="0" applyFont="1" applyBorder="1"/>
    <xf numFmtId="0" fontId="6" fillId="0" borderId="218" xfId="0" applyFont="1" applyBorder="1"/>
    <xf numFmtId="0" fontId="35" fillId="2" borderId="205" xfId="0" applyFont="1" applyFill="1" applyBorder="1" applyAlignment="1">
      <alignment horizontal="center" vertical="center"/>
    </xf>
    <xf numFmtId="0" fontId="6" fillId="0" borderId="206" xfId="0" applyFont="1" applyBorder="1"/>
    <xf numFmtId="0" fontId="6" fillId="0" borderId="207" xfId="0" applyFont="1" applyBorder="1"/>
    <xf numFmtId="0" fontId="35" fillId="2" borderId="212" xfId="0" applyFont="1" applyFill="1" applyBorder="1" applyAlignment="1">
      <alignment horizontal="center" vertical="center" textRotation="255"/>
    </xf>
    <xf numFmtId="0" fontId="35" fillId="2" borderId="220" xfId="0" applyFont="1" applyFill="1" applyBorder="1" applyAlignment="1">
      <alignment horizontal="center" vertical="center"/>
    </xf>
    <xf numFmtId="0" fontId="6" fillId="0" borderId="221" xfId="0" applyFont="1" applyBorder="1"/>
    <xf numFmtId="0" fontId="6" fillId="0" borderId="222" xfId="0" applyFont="1" applyBorder="1"/>
    <xf numFmtId="0" fontId="40" fillId="2" borderId="31" xfId="0" applyFont="1" applyFill="1" applyBorder="1" applyAlignment="1">
      <alignment horizontal="center" vertical="center"/>
    </xf>
    <xf numFmtId="0" fontId="41" fillId="2" borderId="71" xfId="0" applyFont="1" applyFill="1" applyBorder="1" applyAlignment="1">
      <alignment horizontal="center" vertical="center"/>
    </xf>
    <xf numFmtId="0" fontId="27" fillId="2" borderId="150" xfId="0" applyFont="1" applyFill="1" applyBorder="1" applyAlignment="1">
      <alignment horizontal="center" vertical="center" wrapText="1"/>
    </xf>
    <xf numFmtId="0" fontId="27" fillId="2" borderId="144" xfId="0" applyFont="1" applyFill="1" applyBorder="1" applyAlignment="1">
      <alignment horizontal="center" vertical="center" wrapText="1"/>
    </xf>
    <xf numFmtId="0" fontId="27" fillId="2" borderId="148" xfId="0" applyFont="1" applyFill="1" applyBorder="1" applyAlignment="1">
      <alignment horizontal="center" vertical="center" wrapText="1"/>
    </xf>
    <xf numFmtId="0" fontId="52" fillId="0" borderId="247" xfId="0" applyFont="1" applyBorder="1" applyAlignment="1">
      <alignment horizontal="center"/>
    </xf>
    <xf numFmtId="0" fontId="52" fillId="0" borderId="252" xfId="0" applyFont="1" applyBorder="1" applyAlignment="1">
      <alignment horizontal="center"/>
    </xf>
    <xf numFmtId="0" fontId="52" fillId="0" borderId="249" xfId="0" applyFont="1" applyBorder="1" applyAlignment="1">
      <alignment horizontal="center"/>
    </xf>
    <xf numFmtId="0" fontId="52" fillId="0" borderId="253"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47625</xdr:rowOff>
    </xdr:from>
    <xdr:ext cx="6410325" cy="711517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15"/>
  <sheetViews>
    <sheetView zoomScaleNormal="100" workbookViewId="0"/>
  </sheetViews>
  <sheetFormatPr defaultColWidth="14.453125" defaultRowHeight="15" customHeight="1"/>
  <cols>
    <col min="1" max="1" width="3.08984375" customWidth="1"/>
    <col min="2" max="2" width="4.08984375" customWidth="1"/>
    <col min="3" max="3" width="26.81640625" customWidth="1"/>
    <col min="4" max="4" width="25.453125" customWidth="1"/>
    <col min="5" max="5" width="32.453125" customWidth="1"/>
    <col min="6" max="6" width="50.453125" customWidth="1"/>
    <col min="7" max="26" width="9" customWidth="1"/>
  </cols>
  <sheetData>
    <row r="2" spans="1:6" ht="12.75" customHeight="1">
      <c r="A2" s="1"/>
      <c r="B2" s="1"/>
      <c r="C2" s="2" t="s">
        <v>0</v>
      </c>
      <c r="D2" s="1"/>
      <c r="E2" s="1"/>
      <c r="F2" s="1"/>
    </row>
    <row r="3" spans="1:6" ht="16.5" customHeight="1">
      <c r="A3" s="1"/>
      <c r="B3" s="3"/>
      <c r="C3" s="3"/>
      <c r="D3" s="3" t="s">
        <v>1</v>
      </c>
      <c r="E3" s="4" t="s">
        <v>2</v>
      </c>
      <c r="F3" s="3" t="s">
        <v>3</v>
      </c>
    </row>
    <row r="4" spans="1:6" ht="162" customHeight="1">
      <c r="A4" s="1"/>
      <c r="B4" s="5"/>
      <c r="C4" s="6" t="s">
        <v>4</v>
      </c>
      <c r="D4" s="7" t="s">
        <v>5</v>
      </c>
      <c r="E4" s="8" t="s">
        <v>6</v>
      </c>
      <c r="F4" s="9" t="s">
        <v>7</v>
      </c>
    </row>
    <row r="5" spans="1:6" ht="17.25" customHeight="1">
      <c r="A5" s="1"/>
      <c r="B5" s="3" t="s">
        <v>8</v>
      </c>
      <c r="C5" s="6" t="s">
        <v>9</v>
      </c>
      <c r="D5" s="3" t="s">
        <v>10</v>
      </c>
      <c r="E5" s="10" t="s">
        <v>11</v>
      </c>
      <c r="F5" s="11" t="s">
        <v>12</v>
      </c>
    </row>
    <row r="6" spans="1:6" ht="16.5" customHeight="1">
      <c r="A6" s="1"/>
      <c r="B6" s="3" t="s">
        <v>13</v>
      </c>
      <c r="C6" s="6" t="s">
        <v>14</v>
      </c>
      <c r="D6" s="3" t="s">
        <v>10</v>
      </c>
      <c r="E6" s="6" t="s">
        <v>11</v>
      </c>
      <c r="F6" s="12" t="s">
        <v>15</v>
      </c>
    </row>
    <row r="7" spans="1:6" ht="49.5" customHeight="1">
      <c r="A7" s="1"/>
      <c r="B7" s="3" t="s">
        <v>16</v>
      </c>
      <c r="C7" s="6" t="s">
        <v>17</v>
      </c>
      <c r="D7" s="3"/>
      <c r="E7" s="6"/>
      <c r="F7" s="8" t="s">
        <v>18</v>
      </c>
    </row>
    <row r="8" spans="1:6" ht="16.5" customHeight="1">
      <c r="A8" s="1"/>
      <c r="B8" s="3" t="s">
        <v>19</v>
      </c>
      <c r="C8" s="6" t="s">
        <v>20</v>
      </c>
      <c r="D8" s="3" t="s">
        <v>21</v>
      </c>
      <c r="E8" s="6" t="s">
        <v>22</v>
      </c>
      <c r="F8" s="6"/>
    </row>
    <row r="9" spans="1:6" ht="114" customHeight="1">
      <c r="A9" s="1"/>
      <c r="B9" s="3" t="s">
        <v>23</v>
      </c>
      <c r="C9" s="6" t="s">
        <v>24</v>
      </c>
      <c r="D9" s="3" t="s">
        <v>25</v>
      </c>
      <c r="E9" s="6" t="s">
        <v>22</v>
      </c>
      <c r="F9" s="8" t="s">
        <v>26</v>
      </c>
    </row>
    <row r="10" spans="1:6" ht="30.75" customHeight="1">
      <c r="A10" s="1"/>
      <c r="B10" s="3" t="s">
        <v>27</v>
      </c>
      <c r="C10" s="6" t="s">
        <v>28</v>
      </c>
      <c r="D10" s="3" t="s">
        <v>29</v>
      </c>
      <c r="E10" s="6" t="s">
        <v>30</v>
      </c>
      <c r="F10" s="8" t="s">
        <v>31</v>
      </c>
    </row>
    <row r="11" spans="1:6" ht="16.5" customHeight="1">
      <c r="A11" s="1"/>
      <c r="B11" s="3" t="s">
        <v>32</v>
      </c>
      <c r="C11" s="6" t="s">
        <v>33</v>
      </c>
      <c r="D11" s="3" t="s">
        <v>34</v>
      </c>
      <c r="E11" s="6" t="s">
        <v>35</v>
      </c>
      <c r="F11" s="6"/>
    </row>
    <row r="12" spans="1:6" ht="16.5" customHeight="1">
      <c r="A12" s="1"/>
      <c r="B12" s="3" t="s">
        <v>36</v>
      </c>
      <c r="C12" s="6" t="s">
        <v>37</v>
      </c>
      <c r="D12" s="3" t="s">
        <v>38</v>
      </c>
      <c r="E12" s="6" t="s">
        <v>22</v>
      </c>
      <c r="F12" s="6"/>
    </row>
    <row r="13" spans="1:6" ht="104">
      <c r="A13" s="13" t="s">
        <v>39</v>
      </c>
      <c r="B13" s="14" t="s">
        <v>40</v>
      </c>
      <c r="C13" s="15" t="s">
        <v>41</v>
      </c>
      <c r="D13" s="16" t="s">
        <v>42</v>
      </c>
      <c r="E13" s="15" t="s">
        <v>22</v>
      </c>
      <c r="F13" s="15" t="s">
        <v>43</v>
      </c>
    </row>
    <row r="14" spans="1:6" ht="5.25" customHeight="1">
      <c r="A14" s="1"/>
      <c r="B14" s="1"/>
      <c r="C14" s="1"/>
      <c r="D14" s="1"/>
      <c r="E14" s="1"/>
      <c r="F14" s="1"/>
    </row>
    <row r="15" spans="1:6" ht="12.75" customHeight="1">
      <c r="A15" s="1"/>
      <c r="B15" s="1"/>
      <c r="C15" s="17" t="s">
        <v>44</v>
      </c>
      <c r="D15" s="1"/>
      <c r="E15" s="1"/>
      <c r="F15" s="1"/>
    </row>
  </sheetData>
  <phoneticPr fontId="48"/>
  <pageMargins left="0.7" right="0.7" top="0.75" bottom="0.75" header="0" footer="0"/>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P46"/>
  <sheetViews>
    <sheetView zoomScaleNormal="100" workbookViewId="0"/>
  </sheetViews>
  <sheetFormatPr defaultColWidth="14.453125" defaultRowHeight="15" customHeight="1"/>
  <cols>
    <col min="1" max="1" width="8.54296875" customWidth="1"/>
    <col min="2" max="2" width="25" customWidth="1"/>
    <col min="3" max="3" width="8.54296875" customWidth="1"/>
    <col min="4" max="5" width="4.08984375" customWidth="1"/>
    <col min="6" max="6" width="8.54296875" customWidth="1"/>
    <col min="7" max="7" width="25" customWidth="1"/>
    <col min="8" max="8" width="8.81640625" customWidth="1"/>
    <col min="9" max="9" width="8.54296875" customWidth="1"/>
    <col min="10" max="10" width="25" customWidth="1"/>
    <col min="11" max="11" width="8.54296875" customWidth="1"/>
    <col min="12" max="13" width="4.08984375" customWidth="1"/>
    <col min="14" max="14" width="8.54296875" customWidth="1"/>
    <col min="15" max="15" width="25" customWidth="1"/>
    <col min="16" max="26" width="8.81640625" customWidth="1"/>
  </cols>
  <sheetData>
    <row r="2" spans="1:16" ht="12.75" customHeight="1">
      <c r="A2" s="468" t="s">
        <v>265</v>
      </c>
      <c r="B2" s="245"/>
      <c r="C2" s="245"/>
      <c r="D2" s="245"/>
      <c r="E2" s="245"/>
      <c r="F2" s="246"/>
      <c r="G2" s="123"/>
      <c r="H2" s="124"/>
      <c r="I2" s="124"/>
      <c r="J2" s="124"/>
      <c r="K2" s="124"/>
      <c r="L2" s="124"/>
      <c r="M2" s="124"/>
      <c r="N2" s="124"/>
      <c r="O2" s="124"/>
      <c r="P2" s="124"/>
    </row>
    <row r="3" spans="1:16" ht="12.75" customHeight="1">
      <c r="A3" s="123"/>
      <c r="B3" s="123"/>
      <c r="C3" s="123"/>
      <c r="D3" s="123"/>
      <c r="E3" s="123"/>
      <c r="F3" s="123"/>
      <c r="G3" s="123"/>
      <c r="H3" s="124"/>
      <c r="I3" s="124"/>
      <c r="J3" s="124"/>
      <c r="K3" s="124"/>
      <c r="L3" s="124"/>
      <c r="M3" s="124"/>
      <c r="N3" s="124"/>
      <c r="O3" s="124"/>
      <c r="P3" s="124"/>
    </row>
    <row r="4" spans="1:16" ht="12.75" customHeight="1">
      <c r="A4" s="123" t="s">
        <v>266</v>
      </c>
      <c r="B4" s="123"/>
      <c r="C4" s="123"/>
      <c r="D4" s="123"/>
      <c r="E4" s="123"/>
      <c r="F4" s="123"/>
      <c r="G4" s="123"/>
      <c r="H4" s="124"/>
      <c r="I4" s="124"/>
      <c r="J4" s="124"/>
      <c r="K4" s="124"/>
      <c r="L4" s="124"/>
      <c r="M4" s="124"/>
      <c r="N4" s="124"/>
      <c r="O4" s="124"/>
      <c r="P4" s="124"/>
    </row>
    <row r="5" spans="1:16" ht="12.75" customHeight="1">
      <c r="A5" s="123" t="s">
        <v>267</v>
      </c>
      <c r="B5" s="123"/>
      <c r="C5" s="123"/>
      <c r="D5" s="123"/>
      <c r="E5" s="123"/>
      <c r="F5" s="123"/>
      <c r="G5" s="123"/>
      <c r="H5" s="124"/>
      <c r="I5" s="124"/>
      <c r="J5" s="124"/>
      <c r="K5" s="124"/>
      <c r="L5" s="124"/>
      <c r="M5" s="124"/>
      <c r="N5" s="124"/>
      <c r="O5" s="124"/>
      <c r="P5" s="124"/>
    </row>
    <row r="6" spans="1:16" ht="12.75" customHeight="1">
      <c r="A6" s="123"/>
      <c r="B6" s="123"/>
      <c r="C6" s="123"/>
      <c r="D6" s="123"/>
      <c r="E6" s="123"/>
      <c r="F6" s="123"/>
      <c r="G6" s="123"/>
      <c r="H6" s="124"/>
      <c r="I6" s="124"/>
      <c r="J6" s="124"/>
      <c r="K6" s="124"/>
      <c r="L6" s="124"/>
      <c r="M6" s="124"/>
      <c r="N6" s="124"/>
      <c r="O6" s="124"/>
      <c r="P6" s="124"/>
    </row>
    <row r="7" spans="1:16" ht="12.75" customHeight="1">
      <c r="A7" s="123" t="s">
        <v>268</v>
      </c>
      <c r="B7" s="123"/>
      <c r="C7" s="123"/>
      <c r="D7" s="123"/>
      <c r="E7" s="123"/>
      <c r="F7" s="123"/>
      <c r="G7" s="123"/>
      <c r="H7" s="124"/>
      <c r="I7" s="124"/>
      <c r="J7" s="124"/>
      <c r="K7" s="124"/>
      <c r="L7" s="124"/>
      <c r="M7" s="124"/>
      <c r="N7" s="124"/>
      <c r="O7" s="124"/>
      <c r="P7" s="124"/>
    </row>
    <row r="8" spans="1:16" ht="12.75" customHeight="1">
      <c r="A8" s="123"/>
      <c r="B8" s="123"/>
      <c r="C8" s="123"/>
      <c r="D8" s="123"/>
      <c r="E8" s="123"/>
      <c r="F8" s="123"/>
      <c r="G8" s="123"/>
      <c r="H8" s="124"/>
      <c r="I8" s="124"/>
      <c r="J8" s="124"/>
      <c r="K8" s="124"/>
      <c r="L8" s="124"/>
      <c r="M8" s="124"/>
      <c r="N8" s="124"/>
      <c r="O8" s="124"/>
      <c r="P8" s="124"/>
    </row>
    <row r="9" spans="1:16" ht="12.75" customHeight="1">
      <c r="A9" s="123" t="s">
        <v>269</v>
      </c>
      <c r="B9" s="123"/>
      <c r="C9" s="123"/>
      <c r="D9" s="123"/>
      <c r="E9" s="123"/>
      <c r="F9" s="123"/>
      <c r="G9" s="123"/>
      <c r="H9" s="124"/>
      <c r="I9" s="124"/>
      <c r="J9" s="124"/>
      <c r="K9" s="124"/>
      <c r="L9" s="124"/>
      <c r="M9" s="124"/>
      <c r="N9" s="124"/>
      <c r="O9" s="124"/>
      <c r="P9" s="124"/>
    </row>
    <row r="10" spans="1:16" ht="12.75" customHeight="1">
      <c r="A10" s="123"/>
      <c r="B10" s="123"/>
      <c r="C10" s="123"/>
      <c r="D10" s="123"/>
      <c r="E10" s="123"/>
      <c r="F10" s="123"/>
      <c r="G10" s="123"/>
      <c r="H10" s="124"/>
      <c r="I10" s="124"/>
      <c r="J10" s="124"/>
      <c r="K10" s="124"/>
      <c r="L10" s="124"/>
      <c r="M10" s="124"/>
      <c r="N10" s="124"/>
      <c r="O10" s="124"/>
      <c r="P10" s="124"/>
    </row>
    <row r="11" spans="1:16" ht="12.75" customHeight="1">
      <c r="A11" s="123" t="s">
        <v>270</v>
      </c>
      <c r="B11" s="123"/>
      <c r="C11" s="123"/>
      <c r="D11" s="123"/>
      <c r="E11" s="123"/>
      <c r="F11" s="123"/>
      <c r="G11" s="123"/>
      <c r="H11" s="124"/>
      <c r="I11" s="124"/>
      <c r="J11" s="124"/>
      <c r="K11" s="124"/>
      <c r="L11" s="124"/>
      <c r="M11" s="124"/>
      <c r="N11" s="124"/>
      <c r="O11" s="124"/>
      <c r="P11" s="124"/>
    </row>
    <row r="12" spans="1:16" ht="12.75" customHeight="1">
      <c r="A12" s="124"/>
      <c r="B12" s="124"/>
      <c r="C12" s="124"/>
      <c r="D12" s="124"/>
      <c r="E12" s="124"/>
      <c r="F12" s="124"/>
      <c r="G12" s="124"/>
      <c r="H12" s="124"/>
      <c r="I12" s="124"/>
      <c r="J12" s="124"/>
      <c r="K12" s="124"/>
      <c r="L12" s="124"/>
      <c r="M12" s="124"/>
      <c r="N12" s="124"/>
      <c r="O12" s="124"/>
      <c r="P12" s="124"/>
    </row>
    <row r="13" spans="1:16" ht="21.75" customHeight="1">
      <c r="A13" s="125"/>
      <c r="B13" s="126" t="str">
        <f>IF(ＤＡＴＡ!$D$4="","",ＤＡＴＡ!$D$4)</f>
        <v/>
      </c>
      <c r="C13" s="125"/>
      <c r="D13" s="125"/>
      <c r="E13" s="127"/>
      <c r="F13" s="125"/>
      <c r="G13" s="126" t="str">
        <f>IF(ＤＡＴＡ!$D$4="","",ＤＡＴＡ!$D$4)</f>
        <v/>
      </c>
      <c r="H13" s="125"/>
      <c r="I13" s="125"/>
      <c r="J13" s="126" t="str">
        <f>IF(ＤＡＴＡ!$D$4="","",ＤＡＴＡ!$D$4)</f>
        <v/>
      </c>
      <c r="K13" s="125"/>
      <c r="L13" s="125"/>
      <c r="M13" s="127"/>
      <c r="N13" s="125"/>
      <c r="O13" s="126" t="str">
        <f>IF(ＤＡＴＡ!$D$4="","",ＤＡＴＡ!$D$4)</f>
        <v/>
      </c>
      <c r="P13" s="125"/>
    </row>
    <row r="14" spans="1:16" ht="21.75" customHeight="1">
      <c r="A14" s="125"/>
      <c r="B14" s="128" t="s">
        <v>271</v>
      </c>
      <c r="C14" s="125"/>
      <c r="D14" s="125"/>
      <c r="E14" s="127"/>
      <c r="F14" s="125"/>
      <c r="G14" s="128" t="s">
        <v>271</v>
      </c>
      <c r="H14" s="125"/>
      <c r="I14" s="125"/>
      <c r="J14" s="128" t="s">
        <v>271</v>
      </c>
      <c r="K14" s="125"/>
      <c r="L14" s="125"/>
      <c r="M14" s="127"/>
      <c r="N14" s="125"/>
      <c r="O14" s="128" t="s">
        <v>271</v>
      </c>
      <c r="P14" s="125"/>
    </row>
    <row r="15" spans="1:16" ht="29.25" customHeight="1">
      <c r="A15" s="129" t="s">
        <v>272</v>
      </c>
      <c r="B15" s="129" t="s">
        <v>273</v>
      </c>
      <c r="C15" s="130" t="s">
        <v>274</v>
      </c>
      <c r="D15" s="131"/>
      <c r="E15" s="132"/>
      <c r="F15" s="129" t="s">
        <v>272</v>
      </c>
      <c r="G15" s="129" t="s">
        <v>273</v>
      </c>
      <c r="H15" s="130" t="s">
        <v>274</v>
      </c>
      <c r="I15" s="129" t="s">
        <v>275</v>
      </c>
      <c r="J15" s="129" t="s">
        <v>273</v>
      </c>
      <c r="K15" s="130" t="s">
        <v>274</v>
      </c>
      <c r="L15" s="131"/>
      <c r="M15" s="132"/>
      <c r="N15" s="129" t="s">
        <v>275</v>
      </c>
      <c r="O15" s="129" t="s">
        <v>273</v>
      </c>
      <c r="P15" s="130" t="s">
        <v>274</v>
      </c>
    </row>
    <row r="16" spans="1:16" ht="29.25" customHeight="1">
      <c r="A16" s="133" t="s">
        <v>276</v>
      </c>
      <c r="B16" s="134" t="str">
        <f>IF(ＤＡＴＡ!$D$9="","",(ＤＡＴＡ!$D$9)&amp;"高等学校")</f>
        <v/>
      </c>
      <c r="C16" s="130" t="s">
        <v>277</v>
      </c>
      <c r="D16" s="131"/>
      <c r="E16" s="132"/>
      <c r="F16" s="133" t="s">
        <v>278</v>
      </c>
      <c r="G16" s="135" t="str">
        <f>IF(ＤＡＴＡ!$D$9="","",(ＤＡＴＡ!$D$9)&amp;"高等学校")</f>
        <v/>
      </c>
      <c r="H16" s="130" t="s">
        <v>277</v>
      </c>
      <c r="I16" s="133" t="s">
        <v>279</v>
      </c>
      <c r="J16" s="134" t="str">
        <f>IF(ＤＡＴＡ!$D$9="","",(ＤＡＴＡ!$D$9)&amp;"高等学校")</f>
        <v/>
      </c>
      <c r="K16" s="130" t="s">
        <v>277</v>
      </c>
      <c r="L16" s="131"/>
      <c r="M16" s="132"/>
      <c r="N16" s="136" t="s">
        <v>280</v>
      </c>
      <c r="O16" s="135" t="str">
        <f>IF(ＤＡＴＡ!$D$9="","",(ＤＡＴＡ!$D$9)&amp;"高等学校")</f>
        <v/>
      </c>
      <c r="P16" s="130" t="s">
        <v>277</v>
      </c>
    </row>
    <row r="18" spans="1:16" ht="29.25" customHeight="1">
      <c r="A18" s="137" t="s">
        <v>67</v>
      </c>
      <c r="B18" s="138" t="s">
        <v>281</v>
      </c>
      <c r="C18" s="139" t="s">
        <v>282</v>
      </c>
      <c r="D18" s="140"/>
      <c r="E18" s="141"/>
      <c r="F18" s="137" t="s">
        <v>67</v>
      </c>
      <c r="G18" s="138" t="s">
        <v>281</v>
      </c>
      <c r="H18" s="139" t="s">
        <v>282</v>
      </c>
      <c r="I18" s="137" t="s">
        <v>67</v>
      </c>
      <c r="J18" s="138" t="s">
        <v>281</v>
      </c>
      <c r="K18" s="139" t="s">
        <v>282</v>
      </c>
      <c r="L18" s="140"/>
      <c r="M18" s="141"/>
      <c r="N18" s="137" t="s">
        <v>67</v>
      </c>
      <c r="O18" s="138" t="s">
        <v>281</v>
      </c>
      <c r="P18" s="139" t="s">
        <v>282</v>
      </c>
    </row>
    <row r="19" spans="1:16" ht="30.75" customHeight="1">
      <c r="A19" s="142">
        <f>ＤＡＴＡ!X12</f>
        <v>0</v>
      </c>
      <c r="B19" s="143">
        <f>ＤＡＴＡ!AA14</f>
        <v>0</v>
      </c>
      <c r="C19" s="144"/>
      <c r="D19" s="124"/>
      <c r="E19" s="132"/>
      <c r="F19" s="142">
        <f>$A$19</f>
        <v>0</v>
      </c>
      <c r="G19" s="143">
        <f>$B$19</f>
        <v>0</v>
      </c>
      <c r="H19" s="144"/>
      <c r="I19" s="142">
        <f>ＤＡＴＡ!X12</f>
        <v>0</v>
      </c>
      <c r="J19" s="143">
        <f>ＤＡＴＡ!AA14</f>
        <v>0</v>
      </c>
      <c r="K19" s="144"/>
      <c r="L19" s="124"/>
      <c r="M19" s="132"/>
      <c r="N19" s="142">
        <f>$I$19</f>
        <v>0</v>
      </c>
      <c r="O19" s="143">
        <f>$J$19</f>
        <v>0</v>
      </c>
      <c r="P19" s="144"/>
    </row>
    <row r="20" spans="1:16" ht="30.75" customHeight="1">
      <c r="A20" s="142">
        <f>ＤＡＴＡ!X16</f>
        <v>0</v>
      </c>
      <c r="B20" s="143">
        <f>ＤＡＴＡ!AA18</f>
        <v>0</v>
      </c>
      <c r="C20" s="144"/>
      <c r="D20" s="124"/>
      <c r="E20" s="132"/>
      <c r="F20" s="142">
        <f>$A$20</f>
        <v>0</v>
      </c>
      <c r="G20" s="143">
        <f>$B$20</f>
        <v>0</v>
      </c>
      <c r="H20" s="144"/>
      <c r="I20" s="142">
        <f>ＤＡＴＡ!X16</f>
        <v>0</v>
      </c>
      <c r="J20" s="143">
        <f>ＤＡＴＡ!AA18</f>
        <v>0</v>
      </c>
      <c r="K20" s="144"/>
      <c r="L20" s="124"/>
      <c r="M20" s="132"/>
      <c r="N20" s="142">
        <f>$I$20</f>
        <v>0</v>
      </c>
      <c r="O20" s="143">
        <f>$J$20</f>
        <v>0</v>
      </c>
      <c r="P20" s="144"/>
    </row>
    <row r="21" spans="1:16" ht="30.75" customHeight="1">
      <c r="A21" s="142">
        <f>ＤＡＴＡ!X20</f>
        <v>0</v>
      </c>
      <c r="B21" s="143">
        <f>ＤＡＴＡ!AA22</f>
        <v>0</v>
      </c>
      <c r="C21" s="144"/>
      <c r="D21" s="124"/>
      <c r="E21" s="132"/>
      <c r="F21" s="142">
        <f>$A$21</f>
        <v>0</v>
      </c>
      <c r="G21" s="143">
        <f>$B$21</f>
        <v>0</v>
      </c>
      <c r="H21" s="144"/>
      <c r="I21" s="142">
        <f>ＤＡＴＡ!X20</f>
        <v>0</v>
      </c>
      <c r="J21" s="143">
        <f>ＤＡＴＡ!AA22</f>
        <v>0</v>
      </c>
      <c r="K21" s="144"/>
      <c r="L21" s="124"/>
      <c r="M21" s="132"/>
      <c r="N21" s="142">
        <f>$I$21</f>
        <v>0</v>
      </c>
      <c r="O21" s="143">
        <f>$J$21</f>
        <v>0</v>
      </c>
      <c r="P21" s="144"/>
    </row>
    <row r="22" spans="1:16" ht="30.75" customHeight="1">
      <c r="A22" s="145">
        <f>ＤＡＴＡ!X24</f>
        <v>0</v>
      </c>
      <c r="B22" s="146">
        <f>ＤＡＴＡ!AA26</f>
        <v>0</v>
      </c>
      <c r="C22" s="147"/>
      <c r="D22" s="124"/>
      <c r="E22" s="132"/>
      <c r="F22" s="145">
        <f>$A$22</f>
        <v>0</v>
      </c>
      <c r="G22" s="146">
        <f>$B$22</f>
        <v>0</v>
      </c>
      <c r="H22" s="147"/>
      <c r="I22" s="145">
        <f>ＤＡＴＡ!X24</f>
        <v>0</v>
      </c>
      <c r="J22" s="146">
        <f>ＤＡＴＡ!AA26</f>
        <v>0</v>
      </c>
      <c r="K22" s="147"/>
      <c r="L22" s="124"/>
      <c r="M22" s="132"/>
      <c r="N22" s="145">
        <f>$I$22</f>
        <v>0</v>
      </c>
      <c r="O22" s="146">
        <f>$J$22</f>
        <v>0</v>
      </c>
      <c r="P22" s="147"/>
    </row>
    <row r="23" spans="1:16" ht="12" customHeight="1">
      <c r="A23" s="148"/>
      <c r="B23" s="140"/>
      <c r="C23" s="124"/>
      <c r="D23" s="124"/>
      <c r="E23" s="132"/>
      <c r="F23" s="124"/>
      <c r="G23" s="140"/>
      <c r="H23" s="124"/>
      <c r="I23" s="148"/>
      <c r="J23" s="140"/>
      <c r="K23" s="124"/>
      <c r="L23" s="124"/>
      <c r="M23" s="132"/>
      <c r="N23" s="124"/>
      <c r="O23" s="140"/>
      <c r="P23" s="124"/>
    </row>
    <row r="24" spans="1:16" ht="7.5" customHeight="1">
      <c r="A24" s="149"/>
      <c r="B24" s="150"/>
      <c r="C24" s="149"/>
      <c r="D24" s="149"/>
      <c r="E24" s="151"/>
      <c r="F24" s="149"/>
      <c r="G24" s="150"/>
      <c r="H24" s="149"/>
      <c r="I24" s="149"/>
      <c r="J24" s="150"/>
      <c r="K24" s="149"/>
      <c r="L24" s="149"/>
      <c r="M24" s="151"/>
      <c r="N24" s="149"/>
      <c r="O24" s="150"/>
      <c r="P24" s="149"/>
    </row>
    <row r="25" spans="1:16" ht="21.75" customHeight="1">
      <c r="A25" s="125"/>
      <c r="B25" s="126" t="str">
        <f>IF(ＤＡＴＡ!$D$4="","",ＤＡＴＡ!$D$4)</f>
        <v/>
      </c>
      <c r="C25" s="125"/>
      <c r="D25" s="152"/>
      <c r="E25" s="125"/>
      <c r="F25" s="125"/>
      <c r="G25" s="126" t="str">
        <f>IF(ＤＡＴＡ!$D$4="","",ＤＡＴＡ!$D$4)</f>
        <v/>
      </c>
      <c r="H25" s="125"/>
      <c r="I25" s="125"/>
      <c r="J25" s="126" t="str">
        <f>IF(ＤＡＴＡ!$D$4="","",ＤＡＴＡ!$D$4)</f>
        <v/>
      </c>
      <c r="K25" s="125"/>
      <c r="L25" s="152"/>
      <c r="M25" s="125"/>
      <c r="N25" s="125"/>
      <c r="O25" s="126" t="str">
        <f>IF(ＤＡＴＡ!$D$4="","",ＤＡＴＡ!$D$4)</f>
        <v/>
      </c>
      <c r="P25" s="125"/>
    </row>
    <row r="26" spans="1:16" ht="21.75" customHeight="1">
      <c r="A26" s="125"/>
      <c r="B26" s="128" t="s">
        <v>271</v>
      </c>
      <c r="C26" s="125"/>
      <c r="D26" s="125"/>
      <c r="E26" s="127"/>
      <c r="F26" s="125"/>
      <c r="G26" s="128" t="s">
        <v>271</v>
      </c>
      <c r="H26" s="125"/>
      <c r="I26" s="125"/>
      <c r="J26" s="128" t="s">
        <v>271</v>
      </c>
      <c r="K26" s="125"/>
      <c r="L26" s="125"/>
      <c r="M26" s="127"/>
      <c r="N26" s="125"/>
      <c r="O26" s="128" t="s">
        <v>271</v>
      </c>
      <c r="P26" s="125"/>
    </row>
    <row r="27" spans="1:16" ht="29.25" customHeight="1">
      <c r="A27" s="129" t="s">
        <v>272</v>
      </c>
      <c r="B27" s="129" t="s">
        <v>273</v>
      </c>
      <c r="C27" s="130" t="s">
        <v>274</v>
      </c>
      <c r="D27" s="131"/>
      <c r="E27" s="132"/>
      <c r="F27" s="129" t="s">
        <v>272</v>
      </c>
      <c r="G27" s="129" t="s">
        <v>273</v>
      </c>
      <c r="H27" s="130" t="s">
        <v>274</v>
      </c>
      <c r="I27" s="129" t="s">
        <v>275</v>
      </c>
      <c r="J27" s="129" t="s">
        <v>273</v>
      </c>
      <c r="K27" s="130" t="s">
        <v>274</v>
      </c>
      <c r="L27" s="131"/>
      <c r="M27" s="132"/>
      <c r="N27" s="129" t="s">
        <v>275</v>
      </c>
      <c r="O27" s="129" t="s">
        <v>273</v>
      </c>
      <c r="P27" s="130" t="s">
        <v>274</v>
      </c>
    </row>
    <row r="28" spans="1:16" ht="29.25" customHeight="1">
      <c r="A28" s="133" t="s">
        <v>283</v>
      </c>
      <c r="B28" s="134" t="str">
        <f>IF(ＤＡＴＡ!$D$9="","",(ＤＡＴＡ!$D$9)&amp;"高等学校")</f>
        <v/>
      </c>
      <c r="C28" s="130" t="s">
        <v>277</v>
      </c>
      <c r="D28" s="131"/>
      <c r="E28" s="132"/>
      <c r="F28" s="133" t="s">
        <v>279</v>
      </c>
      <c r="G28" s="135" t="str">
        <f>IF(ＤＡＴＡ!$D$9="","",(ＤＡＴＡ!$D$9)&amp;"高等学校")</f>
        <v/>
      </c>
      <c r="H28" s="130" t="s">
        <v>277</v>
      </c>
      <c r="I28" s="133" t="s">
        <v>284</v>
      </c>
      <c r="J28" s="134" t="str">
        <f>IF(ＤＡＴＡ!$D$9="","",(ＤＡＴＡ!$D$9)&amp;"高等学校")</f>
        <v/>
      </c>
      <c r="K28" s="130" t="s">
        <v>277</v>
      </c>
      <c r="L28" s="131"/>
      <c r="M28" s="132"/>
      <c r="N28" s="133" t="s">
        <v>276</v>
      </c>
      <c r="O28" s="135" t="str">
        <f>IF(ＤＡＴＡ!$D$9="","",(ＤＡＴＡ!$D$9)&amp;"高等学校")</f>
        <v/>
      </c>
      <c r="P28" s="130" t="s">
        <v>277</v>
      </c>
    </row>
    <row r="29" spans="1:16" ht="11.25" customHeight="1">
      <c r="A29" s="124"/>
      <c r="B29" s="140"/>
      <c r="C29" s="124"/>
      <c r="D29" s="124"/>
      <c r="E29" s="132"/>
      <c r="F29" s="124"/>
      <c r="G29" s="140"/>
      <c r="H29" s="124"/>
      <c r="I29" s="124"/>
      <c r="J29" s="140"/>
      <c r="K29" s="124"/>
      <c r="L29" s="124"/>
      <c r="M29" s="132"/>
      <c r="N29" s="124"/>
      <c r="O29" s="140"/>
      <c r="P29" s="124"/>
    </row>
    <row r="30" spans="1:16" ht="29.25" customHeight="1">
      <c r="A30" s="137" t="s">
        <v>67</v>
      </c>
      <c r="B30" s="138" t="s">
        <v>281</v>
      </c>
      <c r="C30" s="139" t="s">
        <v>282</v>
      </c>
      <c r="D30" s="140"/>
      <c r="E30" s="141"/>
      <c r="F30" s="137" t="s">
        <v>67</v>
      </c>
      <c r="G30" s="138" t="s">
        <v>281</v>
      </c>
      <c r="H30" s="139" t="s">
        <v>282</v>
      </c>
      <c r="I30" s="137" t="s">
        <v>67</v>
      </c>
      <c r="J30" s="138" t="s">
        <v>281</v>
      </c>
      <c r="K30" s="139" t="s">
        <v>282</v>
      </c>
      <c r="L30" s="140"/>
      <c r="M30" s="141"/>
      <c r="N30" s="137" t="s">
        <v>67</v>
      </c>
      <c r="O30" s="138" t="s">
        <v>281</v>
      </c>
      <c r="P30" s="139" t="s">
        <v>282</v>
      </c>
    </row>
    <row r="31" spans="1:16" ht="30.75" customHeight="1">
      <c r="A31" s="142">
        <f>$A$19</f>
        <v>0</v>
      </c>
      <c r="B31" s="143">
        <f>$B$19</f>
        <v>0</v>
      </c>
      <c r="C31" s="144"/>
      <c r="D31" s="124"/>
      <c r="E31" s="132"/>
      <c r="F31" s="142">
        <f>$A$19</f>
        <v>0</v>
      </c>
      <c r="G31" s="143">
        <f>$B$19</f>
        <v>0</v>
      </c>
      <c r="H31" s="144"/>
      <c r="I31" s="142">
        <f>$I$19</f>
        <v>0</v>
      </c>
      <c r="J31" s="143">
        <f>$J$19</f>
        <v>0</v>
      </c>
      <c r="K31" s="144"/>
      <c r="L31" s="124"/>
      <c r="M31" s="132"/>
      <c r="N31" s="142">
        <f>$I$19</f>
        <v>0</v>
      </c>
      <c r="O31" s="143">
        <f>$J$19</f>
        <v>0</v>
      </c>
      <c r="P31" s="144"/>
    </row>
    <row r="32" spans="1:16" ht="30.75" customHeight="1">
      <c r="A32" s="142">
        <f>$A$20</f>
        <v>0</v>
      </c>
      <c r="B32" s="143">
        <f>$B$20</f>
        <v>0</v>
      </c>
      <c r="C32" s="144"/>
      <c r="D32" s="124"/>
      <c r="E32" s="132"/>
      <c r="F32" s="142">
        <f>$A$20</f>
        <v>0</v>
      </c>
      <c r="G32" s="143">
        <f>$B$20</f>
        <v>0</v>
      </c>
      <c r="H32" s="144"/>
      <c r="I32" s="142">
        <f>$I$20</f>
        <v>0</v>
      </c>
      <c r="J32" s="143">
        <f>$J$20</f>
        <v>0</v>
      </c>
      <c r="K32" s="144"/>
      <c r="L32" s="124"/>
      <c r="M32" s="132"/>
      <c r="N32" s="142">
        <f>$I$20</f>
        <v>0</v>
      </c>
      <c r="O32" s="143">
        <f>$J$20</f>
        <v>0</v>
      </c>
      <c r="P32" s="144"/>
    </row>
    <row r="33" spans="1:16" ht="30.75" customHeight="1">
      <c r="A33" s="142">
        <f>$A$21</f>
        <v>0</v>
      </c>
      <c r="B33" s="143">
        <f>$B$21</f>
        <v>0</v>
      </c>
      <c r="C33" s="144"/>
      <c r="D33" s="124"/>
      <c r="E33" s="132"/>
      <c r="F33" s="142">
        <f>$A$21</f>
        <v>0</v>
      </c>
      <c r="G33" s="143">
        <f>$B$21</f>
        <v>0</v>
      </c>
      <c r="H33" s="144"/>
      <c r="I33" s="142">
        <f>$I$21</f>
        <v>0</v>
      </c>
      <c r="J33" s="143">
        <f>$J$21</f>
        <v>0</v>
      </c>
      <c r="K33" s="144"/>
      <c r="L33" s="124"/>
      <c r="M33" s="132"/>
      <c r="N33" s="142">
        <f>$I$21</f>
        <v>0</v>
      </c>
      <c r="O33" s="143">
        <f>$J$21</f>
        <v>0</v>
      </c>
      <c r="P33" s="144"/>
    </row>
    <row r="34" spans="1:16" ht="30.75" customHeight="1">
      <c r="A34" s="145">
        <f>$A$22</f>
        <v>0</v>
      </c>
      <c r="B34" s="146">
        <f>$B$22</f>
        <v>0</v>
      </c>
      <c r="C34" s="147"/>
      <c r="D34" s="124"/>
      <c r="E34" s="132"/>
      <c r="F34" s="145">
        <f>$A$22</f>
        <v>0</v>
      </c>
      <c r="G34" s="146">
        <f>$B$22</f>
        <v>0</v>
      </c>
      <c r="H34" s="147"/>
      <c r="I34" s="145">
        <f>$I$22</f>
        <v>0</v>
      </c>
      <c r="J34" s="146">
        <f>$J$22</f>
        <v>0</v>
      </c>
      <c r="K34" s="147"/>
      <c r="L34" s="124"/>
      <c r="M34" s="132"/>
      <c r="N34" s="145">
        <f>$I$22</f>
        <v>0</v>
      </c>
      <c r="O34" s="146">
        <f>$J$22</f>
        <v>0</v>
      </c>
      <c r="P34" s="147"/>
    </row>
    <row r="35" spans="1:16" ht="12" customHeight="1">
      <c r="A35" s="153"/>
      <c r="B35" s="154"/>
      <c r="C35" s="153"/>
      <c r="D35" s="153"/>
      <c r="E35" s="155"/>
      <c r="F35" s="153"/>
      <c r="G35" s="154"/>
      <c r="H35" s="153"/>
      <c r="I35" s="153"/>
      <c r="J35" s="154"/>
      <c r="K35" s="153"/>
      <c r="L35" s="153"/>
      <c r="M35" s="155"/>
      <c r="N35" s="153"/>
      <c r="O35" s="154"/>
      <c r="P35" s="153"/>
    </row>
    <row r="36" spans="1:16" ht="7.5" customHeight="1">
      <c r="A36" s="124"/>
      <c r="B36" s="140"/>
      <c r="C36" s="124"/>
      <c r="D36" s="124"/>
      <c r="E36" s="132"/>
      <c r="F36" s="124"/>
      <c r="G36" s="140"/>
      <c r="H36" s="124"/>
      <c r="I36" s="124"/>
      <c r="J36" s="140"/>
      <c r="K36" s="124"/>
      <c r="L36" s="124"/>
      <c r="M36" s="132"/>
      <c r="N36" s="124"/>
      <c r="O36" s="140"/>
      <c r="P36" s="124"/>
    </row>
    <row r="37" spans="1:16" ht="21.75" customHeight="1">
      <c r="A37" s="125"/>
      <c r="B37" s="126" t="str">
        <f>IF(ＤＡＴＡ!$D$4="","",ＤＡＴＡ!$D$4)</f>
        <v/>
      </c>
      <c r="C37" s="125"/>
      <c r="D37" s="125"/>
      <c r="E37" s="127"/>
      <c r="F37" s="125"/>
      <c r="G37" s="126" t="str">
        <f>IF(ＤＡＴＡ!$D$4="","",ＤＡＴＡ!$D$4)</f>
        <v/>
      </c>
      <c r="H37" s="125"/>
      <c r="I37" s="125"/>
      <c r="J37" s="126"/>
      <c r="K37" s="125"/>
      <c r="L37" s="125"/>
      <c r="M37" s="125"/>
      <c r="N37" s="125"/>
      <c r="O37" s="126"/>
      <c r="P37" s="125"/>
    </row>
    <row r="38" spans="1:16" ht="21.75" customHeight="1">
      <c r="A38" s="125"/>
      <c r="B38" s="128" t="s">
        <v>271</v>
      </c>
      <c r="C38" s="125"/>
      <c r="D38" s="125"/>
      <c r="E38" s="127"/>
      <c r="F38" s="125"/>
      <c r="G38" s="128" t="s">
        <v>271</v>
      </c>
      <c r="H38" s="125"/>
      <c r="I38" s="125"/>
      <c r="J38" s="128"/>
      <c r="K38" s="125"/>
      <c r="L38" s="125"/>
      <c r="M38" s="125"/>
      <c r="N38" s="125"/>
      <c r="O38" s="128"/>
      <c r="P38" s="125"/>
    </row>
    <row r="39" spans="1:16" ht="29.25" customHeight="1">
      <c r="A39" s="129" t="s">
        <v>272</v>
      </c>
      <c r="B39" s="129" t="s">
        <v>273</v>
      </c>
      <c r="C39" s="130" t="s">
        <v>274</v>
      </c>
      <c r="D39" s="131"/>
      <c r="E39" s="132"/>
      <c r="F39" s="129" t="s">
        <v>272</v>
      </c>
      <c r="G39" s="129" t="s">
        <v>273</v>
      </c>
      <c r="H39" s="130" t="s">
        <v>274</v>
      </c>
      <c r="I39" s="129"/>
      <c r="J39" s="129"/>
      <c r="K39" s="131"/>
      <c r="L39" s="131"/>
      <c r="M39" s="124"/>
      <c r="N39" s="129"/>
      <c r="O39" s="129"/>
      <c r="P39" s="131"/>
    </row>
    <row r="40" spans="1:16" ht="29.25" customHeight="1">
      <c r="A40" s="133" t="s">
        <v>285</v>
      </c>
      <c r="B40" s="134" t="str">
        <f>IF(ＤＡＴＡ!$D$9="","",(ＤＡＴＡ!$D$9)&amp;"高等学校")</f>
        <v/>
      </c>
      <c r="C40" s="130" t="s">
        <v>277</v>
      </c>
      <c r="D40" s="131"/>
      <c r="E40" s="132"/>
      <c r="F40" s="133" t="s">
        <v>286</v>
      </c>
      <c r="G40" s="134" t="str">
        <f>IF(ＤＡＴＡ!$D$9="","",(ＤＡＴＡ!$D$9)&amp;"高等学校")</f>
        <v/>
      </c>
      <c r="H40" s="130" t="s">
        <v>277</v>
      </c>
      <c r="I40" s="140"/>
      <c r="J40" s="156"/>
      <c r="K40" s="131"/>
      <c r="L40" s="131"/>
      <c r="M40" s="124"/>
      <c r="N40" s="140"/>
      <c r="O40" s="156"/>
      <c r="P40" s="131"/>
    </row>
    <row r="41" spans="1:16" ht="10.5" customHeight="1">
      <c r="A41" s="124"/>
      <c r="B41" s="140"/>
      <c r="C41" s="124"/>
      <c r="D41" s="124"/>
      <c r="E41" s="132"/>
      <c r="F41" s="124"/>
      <c r="G41" s="140"/>
      <c r="H41" s="124"/>
      <c r="I41" s="124"/>
      <c r="J41" s="140"/>
      <c r="K41" s="124"/>
      <c r="L41" s="124"/>
      <c r="M41" s="124"/>
      <c r="N41" s="124"/>
      <c r="O41" s="140"/>
      <c r="P41" s="124"/>
    </row>
    <row r="42" spans="1:16" ht="29.25" customHeight="1">
      <c r="A42" s="137" t="s">
        <v>67</v>
      </c>
      <c r="B42" s="138" t="s">
        <v>281</v>
      </c>
      <c r="C42" s="139" t="s">
        <v>282</v>
      </c>
      <c r="D42" s="140"/>
      <c r="E42" s="141"/>
      <c r="F42" s="137" t="s">
        <v>67</v>
      </c>
      <c r="G42" s="138" t="s">
        <v>281</v>
      </c>
      <c r="H42" s="139" t="s">
        <v>282</v>
      </c>
      <c r="I42" s="140"/>
      <c r="J42" s="140"/>
      <c r="K42" s="140"/>
      <c r="L42" s="140"/>
      <c r="M42" s="140"/>
      <c r="N42" s="140"/>
      <c r="O42" s="140"/>
      <c r="P42" s="140"/>
    </row>
    <row r="43" spans="1:16" ht="31.5" customHeight="1">
      <c r="A43" s="142">
        <f>$A$19</f>
        <v>0</v>
      </c>
      <c r="B43" s="143">
        <f>$B$19</f>
        <v>0</v>
      </c>
      <c r="C43" s="144"/>
      <c r="D43" s="124"/>
      <c r="E43" s="132"/>
      <c r="F43" s="142">
        <f>$A$19</f>
        <v>0</v>
      </c>
      <c r="G43" s="143">
        <f>$B$19</f>
        <v>0</v>
      </c>
      <c r="H43" s="144"/>
      <c r="I43" s="157"/>
      <c r="J43" s="157"/>
      <c r="K43" s="157"/>
      <c r="L43" s="124"/>
      <c r="M43" s="124"/>
      <c r="N43" s="157"/>
      <c r="O43" s="157"/>
      <c r="P43" s="157"/>
    </row>
    <row r="44" spans="1:16" ht="31.5" customHeight="1">
      <c r="A44" s="142">
        <f>$A$20</f>
        <v>0</v>
      </c>
      <c r="B44" s="143">
        <f>$B$20</f>
        <v>0</v>
      </c>
      <c r="C44" s="144"/>
      <c r="D44" s="124"/>
      <c r="E44" s="132"/>
      <c r="F44" s="142">
        <f>$A$20</f>
        <v>0</v>
      </c>
      <c r="G44" s="143">
        <f>$B$20</f>
        <v>0</v>
      </c>
      <c r="H44" s="144"/>
      <c r="I44" s="157"/>
      <c r="J44" s="157"/>
      <c r="K44" s="157"/>
      <c r="L44" s="124"/>
      <c r="M44" s="124"/>
      <c r="N44" s="157"/>
      <c r="O44" s="157"/>
      <c r="P44" s="157"/>
    </row>
    <row r="45" spans="1:16" ht="31.5" customHeight="1">
      <c r="A45" s="142">
        <f>$A$21</f>
        <v>0</v>
      </c>
      <c r="B45" s="143">
        <f>$B$21</f>
        <v>0</v>
      </c>
      <c r="C45" s="144"/>
      <c r="D45" s="124"/>
      <c r="E45" s="132"/>
      <c r="F45" s="142">
        <f>$A$21</f>
        <v>0</v>
      </c>
      <c r="G45" s="143">
        <f>$B$21</f>
        <v>0</v>
      </c>
      <c r="H45" s="144"/>
      <c r="I45" s="157"/>
      <c r="J45" s="157"/>
      <c r="K45" s="157"/>
      <c r="L45" s="124"/>
      <c r="M45" s="124"/>
      <c r="N45" s="157"/>
      <c r="O45" s="157"/>
      <c r="P45" s="157"/>
    </row>
    <row r="46" spans="1:16" ht="31.5" customHeight="1">
      <c r="A46" s="145">
        <f>$A$22</f>
        <v>0</v>
      </c>
      <c r="B46" s="146">
        <f>$B$22</f>
        <v>0</v>
      </c>
      <c r="C46" s="147"/>
      <c r="D46" s="124"/>
      <c r="E46" s="132"/>
      <c r="F46" s="145">
        <f>$A$22</f>
        <v>0</v>
      </c>
      <c r="G46" s="146">
        <f>$B$22</f>
        <v>0</v>
      </c>
      <c r="H46" s="147"/>
      <c r="I46" s="157"/>
      <c r="J46" s="157"/>
      <c r="K46" s="157"/>
      <c r="L46" s="124"/>
      <c r="M46" s="124"/>
      <c r="N46" s="157"/>
      <c r="O46" s="157"/>
      <c r="P46" s="157"/>
    </row>
  </sheetData>
  <mergeCells count="1">
    <mergeCell ref="A2:F2"/>
  </mergeCells>
  <phoneticPr fontId="48"/>
  <pageMargins left="0.51181102362204722" right="0.51181102362204722" top="0.55118110236220474" bottom="0.55118110236220474" header="0" footer="0"/>
  <pageSetup paperSize="9" scale="4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O58"/>
  <sheetViews>
    <sheetView zoomScaleNormal="100" workbookViewId="0"/>
  </sheetViews>
  <sheetFormatPr defaultColWidth="14.453125" defaultRowHeight="15" customHeight="1"/>
  <cols>
    <col min="1" max="1" width="9" customWidth="1"/>
    <col min="2" max="40" width="2.453125" customWidth="1"/>
    <col min="41" max="41" width="2.453125" hidden="1" customWidth="1"/>
  </cols>
  <sheetData>
    <row r="2" spans="2:41" ht="12.75" customHeight="1">
      <c r="B2" s="438" t="s">
        <v>287</v>
      </c>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268"/>
      <c r="AK2" s="73"/>
      <c r="AL2" s="73"/>
      <c r="AM2" s="73"/>
      <c r="AN2" s="73"/>
      <c r="AO2" s="73"/>
    </row>
    <row r="3" spans="2:41" ht="12.75" customHeight="1">
      <c r="B3" s="476"/>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477"/>
      <c r="AK3" s="73"/>
      <c r="AL3" s="73"/>
      <c r="AM3" s="73"/>
      <c r="AN3" s="73"/>
      <c r="AO3" s="73"/>
    </row>
    <row r="4" spans="2:41" ht="12.75" customHeight="1">
      <c r="B4" s="478" t="s">
        <v>198</v>
      </c>
      <c r="C4" s="260"/>
      <c r="D4" s="260"/>
      <c r="E4" s="260"/>
      <c r="F4" s="260"/>
      <c r="G4" s="260"/>
      <c r="H4" s="260"/>
      <c r="I4" s="470"/>
      <c r="J4" s="478" t="str">
        <f>IF(ＤＡＴＡ!P9="","",ＤＡＴＡ!P9)</f>
        <v/>
      </c>
      <c r="K4" s="260"/>
      <c r="L4" s="260"/>
      <c r="M4" s="260"/>
      <c r="N4" s="260"/>
      <c r="O4" s="260"/>
      <c r="P4" s="260"/>
      <c r="Q4" s="260"/>
      <c r="R4" s="260"/>
      <c r="S4" s="260"/>
      <c r="T4" s="260"/>
      <c r="U4" s="260"/>
      <c r="V4" s="260"/>
      <c r="W4" s="260"/>
      <c r="X4" s="260"/>
      <c r="Y4" s="260"/>
      <c r="Z4" s="260"/>
      <c r="AA4" s="260"/>
      <c r="AB4" s="260"/>
      <c r="AC4" s="481"/>
      <c r="AD4" s="482" t="s">
        <v>288</v>
      </c>
      <c r="AE4" s="260"/>
      <c r="AF4" s="481"/>
      <c r="AG4" s="482"/>
      <c r="AH4" s="260"/>
      <c r="AI4" s="260"/>
      <c r="AJ4" s="470"/>
      <c r="AK4" s="73"/>
      <c r="AL4" s="73"/>
      <c r="AM4" s="73"/>
      <c r="AN4" s="73"/>
      <c r="AO4" s="73"/>
    </row>
    <row r="5" spans="2:41" ht="12.75" customHeight="1">
      <c r="B5" s="471"/>
      <c r="C5" s="227"/>
      <c r="D5" s="227"/>
      <c r="E5" s="227"/>
      <c r="F5" s="227"/>
      <c r="G5" s="227"/>
      <c r="H5" s="227"/>
      <c r="I5" s="472"/>
      <c r="J5" s="471"/>
      <c r="K5" s="227"/>
      <c r="L5" s="227"/>
      <c r="M5" s="227"/>
      <c r="N5" s="227"/>
      <c r="O5" s="227"/>
      <c r="P5" s="227"/>
      <c r="Q5" s="227"/>
      <c r="R5" s="227"/>
      <c r="S5" s="227"/>
      <c r="T5" s="227"/>
      <c r="U5" s="227"/>
      <c r="V5" s="227"/>
      <c r="W5" s="227"/>
      <c r="X5" s="227"/>
      <c r="Y5" s="227"/>
      <c r="Z5" s="227"/>
      <c r="AA5" s="227"/>
      <c r="AB5" s="227"/>
      <c r="AC5" s="275"/>
      <c r="AD5" s="274"/>
      <c r="AE5" s="227"/>
      <c r="AF5" s="275"/>
      <c r="AG5" s="274"/>
      <c r="AH5" s="227"/>
      <c r="AI5" s="227"/>
      <c r="AJ5" s="472"/>
      <c r="AK5" s="73"/>
      <c r="AL5" s="73"/>
      <c r="AM5" s="73"/>
      <c r="AN5" s="73"/>
      <c r="AO5" s="73" t="s">
        <v>289</v>
      </c>
    </row>
    <row r="6" spans="2:41" ht="12.75" customHeight="1">
      <c r="B6" s="479"/>
      <c r="C6" s="263"/>
      <c r="D6" s="263"/>
      <c r="E6" s="263"/>
      <c r="F6" s="263"/>
      <c r="G6" s="263"/>
      <c r="H6" s="263"/>
      <c r="I6" s="480"/>
      <c r="J6" s="479"/>
      <c r="K6" s="263"/>
      <c r="L6" s="263"/>
      <c r="M6" s="263"/>
      <c r="N6" s="263"/>
      <c r="O6" s="263"/>
      <c r="P6" s="263"/>
      <c r="Q6" s="263"/>
      <c r="R6" s="263"/>
      <c r="S6" s="263"/>
      <c r="T6" s="263"/>
      <c r="U6" s="263"/>
      <c r="V6" s="263"/>
      <c r="W6" s="263"/>
      <c r="X6" s="263"/>
      <c r="Y6" s="263"/>
      <c r="Z6" s="263"/>
      <c r="AA6" s="263"/>
      <c r="AB6" s="263"/>
      <c r="AC6" s="477"/>
      <c r="AD6" s="476"/>
      <c r="AE6" s="263"/>
      <c r="AF6" s="477"/>
      <c r="AG6" s="476"/>
      <c r="AH6" s="263"/>
      <c r="AI6" s="263"/>
      <c r="AJ6" s="480"/>
      <c r="AK6" s="73"/>
      <c r="AL6" s="73"/>
      <c r="AM6" s="73"/>
      <c r="AN6" s="73"/>
      <c r="AO6" s="73" t="s">
        <v>290</v>
      </c>
    </row>
    <row r="7" spans="2:41" ht="12.75" customHeight="1">
      <c r="B7" s="478" t="s">
        <v>74</v>
      </c>
      <c r="C7" s="260"/>
      <c r="D7" s="260"/>
      <c r="E7" s="260"/>
      <c r="F7" s="260"/>
      <c r="G7" s="260"/>
      <c r="H7" s="260"/>
      <c r="I7" s="470"/>
      <c r="J7" s="483" t="str">
        <f>IF(ＤＡＴＡ!$D$12="","",(ＤＡＴＡ!$D$12)&amp;"高等学校")</f>
        <v/>
      </c>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470"/>
      <c r="AK7" s="73"/>
      <c r="AL7" s="73"/>
      <c r="AM7" s="73"/>
      <c r="AN7" s="73"/>
      <c r="AO7" s="73" t="s">
        <v>291</v>
      </c>
    </row>
    <row r="8" spans="2:41" ht="12.75" customHeight="1">
      <c r="B8" s="471"/>
      <c r="C8" s="227"/>
      <c r="D8" s="227"/>
      <c r="E8" s="227"/>
      <c r="F8" s="227"/>
      <c r="G8" s="227"/>
      <c r="H8" s="227"/>
      <c r="I8" s="472"/>
      <c r="J8" s="471"/>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472"/>
      <c r="AK8" s="73"/>
      <c r="AL8" s="73"/>
      <c r="AM8" s="73"/>
      <c r="AN8" s="73"/>
      <c r="AO8" s="73" t="s">
        <v>292</v>
      </c>
    </row>
    <row r="9" spans="2:41" ht="12.75" customHeight="1">
      <c r="B9" s="479"/>
      <c r="C9" s="263"/>
      <c r="D9" s="263"/>
      <c r="E9" s="263"/>
      <c r="F9" s="263"/>
      <c r="G9" s="263"/>
      <c r="H9" s="263"/>
      <c r="I9" s="480"/>
      <c r="J9" s="479"/>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480"/>
      <c r="AK9" s="73"/>
      <c r="AL9" s="73"/>
      <c r="AM9" s="73"/>
      <c r="AN9" s="73"/>
      <c r="AO9" s="73"/>
    </row>
    <row r="10" spans="2:41" ht="12.75" customHeight="1">
      <c r="B10" s="478" t="s">
        <v>293</v>
      </c>
      <c r="C10" s="260"/>
      <c r="D10" s="260"/>
      <c r="E10" s="260"/>
      <c r="F10" s="260"/>
      <c r="G10" s="260"/>
      <c r="H10" s="260"/>
      <c r="I10" s="470"/>
      <c r="J10" s="484"/>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470"/>
      <c r="AK10" s="73"/>
      <c r="AL10" s="73"/>
      <c r="AM10" s="73"/>
      <c r="AN10" s="73"/>
      <c r="AO10" s="73"/>
    </row>
    <row r="11" spans="2:41" ht="12.75" customHeight="1">
      <c r="B11" s="471"/>
      <c r="C11" s="227"/>
      <c r="D11" s="227"/>
      <c r="E11" s="227"/>
      <c r="F11" s="227"/>
      <c r="G11" s="227"/>
      <c r="H11" s="227"/>
      <c r="I11" s="472"/>
      <c r="J11" s="471"/>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472"/>
      <c r="AK11" s="73"/>
      <c r="AL11" s="73"/>
      <c r="AM11" s="73"/>
      <c r="AN11" s="73"/>
      <c r="AO11" s="73"/>
    </row>
    <row r="12" spans="2:41" ht="12.75" customHeight="1">
      <c r="B12" s="479"/>
      <c r="C12" s="263"/>
      <c r="D12" s="263"/>
      <c r="E12" s="263"/>
      <c r="F12" s="263"/>
      <c r="G12" s="263"/>
      <c r="H12" s="263"/>
      <c r="I12" s="480"/>
      <c r="J12" s="479"/>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480"/>
      <c r="AK12" s="73"/>
      <c r="AL12" s="73"/>
      <c r="AM12" s="73"/>
      <c r="AN12" s="73"/>
      <c r="AO12" s="73"/>
    </row>
    <row r="13" spans="2:41" ht="12.75" customHeight="1">
      <c r="B13" s="478" t="s">
        <v>294</v>
      </c>
      <c r="C13" s="260"/>
      <c r="D13" s="260"/>
      <c r="E13" s="260"/>
      <c r="F13" s="260"/>
      <c r="G13" s="260"/>
      <c r="H13" s="260"/>
      <c r="I13" s="470"/>
      <c r="J13" s="484"/>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470"/>
      <c r="AK13" s="73"/>
      <c r="AL13" s="73"/>
      <c r="AM13" s="73"/>
      <c r="AN13" s="73"/>
      <c r="AO13" s="73"/>
    </row>
    <row r="14" spans="2:41" ht="12.75" customHeight="1">
      <c r="B14" s="471"/>
      <c r="C14" s="227"/>
      <c r="D14" s="227"/>
      <c r="E14" s="227"/>
      <c r="F14" s="227"/>
      <c r="G14" s="227"/>
      <c r="H14" s="227"/>
      <c r="I14" s="472"/>
      <c r="J14" s="471"/>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472"/>
      <c r="AK14" s="73"/>
      <c r="AL14" s="73"/>
      <c r="AM14" s="73"/>
      <c r="AN14" s="73"/>
      <c r="AO14" s="73"/>
    </row>
    <row r="15" spans="2:41" ht="12.75" customHeight="1">
      <c r="B15" s="479"/>
      <c r="C15" s="263"/>
      <c r="D15" s="263"/>
      <c r="E15" s="263"/>
      <c r="F15" s="263"/>
      <c r="G15" s="263"/>
      <c r="H15" s="263"/>
      <c r="I15" s="480"/>
      <c r="J15" s="479"/>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480"/>
      <c r="AK15" s="73"/>
      <c r="AL15" s="73"/>
      <c r="AM15" s="73"/>
      <c r="AN15" s="73"/>
      <c r="AO15" s="73"/>
    </row>
    <row r="16" spans="2:41" ht="12.75" customHeight="1">
      <c r="B16" s="478" t="s">
        <v>295</v>
      </c>
      <c r="C16" s="260"/>
      <c r="D16" s="260"/>
      <c r="E16" s="260"/>
      <c r="F16" s="260"/>
      <c r="G16" s="260"/>
      <c r="H16" s="260"/>
      <c r="I16" s="470"/>
      <c r="J16" s="484"/>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470"/>
      <c r="AK16" s="73"/>
      <c r="AL16" s="73"/>
      <c r="AM16" s="73"/>
      <c r="AN16" s="73"/>
      <c r="AO16" s="73"/>
    </row>
    <row r="17" spans="2:36" ht="12.75" customHeight="1">
      <c r="B17" s="471"/>
      <c r="C17" s="227"/>
      <c r="D17" s="227"/>
      <c r="E17" s="227"/>
      <c r="F17" s="227"/>
      <c r="G17" s="227"/>
      <c r="H17" s="227"/>
      <c r="I17" s="472"/>
      <c r="J17" s="471"/>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472"/>
    </row>
    <row r="18" spans="2:36" ht="12.75" customHeight="1">
      <c r="B18" s="479"/>
      <c r="C18" s="263"/>
      <c r="D18" s="263"/>
      <c r="E18" s="263"/>
      <c r="F18" s="263"/>
      <c r="G18" s="263"/>
      <c r="H18" s="263"/>
      <c r="I18" s="480"/>
      <c r="J18" s="479"/>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480"/>
    </row>
    <row r="19" spans="2:36" ht="13.5" customHeight="1">
      <c r="B19" s="469" t="s">
        <v>296</v>
      </c>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470"/>
    </row>
    <row r="20" spans="2:36" ht="12.75" customHeight="1">
      <c r="B20" s="471"/>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472"/>
    </row>
    <row r="21" spans="2:36" ht="12.75" customHeight="1">
      <c r="B21" s="471"/>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472"/>
    </row>
    <row r="22" spans="2:36" ht="12.75" customHeight="1">
      <c r="B22" s="473"/>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474"/>
    </row>
    <row r="57" spans="4:36" ht="12.75" customHeight="1">
      <c r="D57" s="475" t="s">
        <v>297</v>
      </c>
      <c r="E57" s="380"/>
      <c r="F57" s="380"/>
      <c r="G57" s="380"/>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268"/>
    </row>
    <row r="58" spans="4:36" ht="12.75" customHeight="1">
      <c r="D58" s="318"/>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8"/>
    </row>
  </sheetData>
  <mergeCells count="15">
    <mergeCell ref="B19:AJ22"/>
    <mergeCell ref="D57:AJ58"/>
    <mergeCell ref="B2:AJ3"/>
    <mergeCell ref="B4:I6"/>
    <mergeCell ref="J4:AC6"/>
    <mergeCell ref="AD4:AF6"/>
    <mergeCell ref="AG4:AJ6"/>
    <mergeCell ref="B7:I9"/>
    <mergeCell ref="J7:AJ9"/>
    <mergeCell ref="B10:I12"/>
    <mergeCell ref="J10:AJ12"/>
    <mergeCell ref="B13:I15"/>
    <mergeCell ref="J13:AJ15"/>
    <mergeCell ref="B16:I18"/>
    <mergeCell ref="J16:AJ18"/>
  </mergeCells>
  <phoneticPr fontId="48"/>
  <pageMargins left="0.7" right="0.7" top="0.75" bottom="0.75" header="0" footer="0"/>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153"/>
  <sheetViews>
    <sheetView view="pageBreakPreview" zoomScale="60" zoomScaleNormal="100" workbookViewId="0"/>
  </sheetViews>
  <sheetFormatPr defaultColWidth="14.453125" defaultRowHeight="15" customHeight="1"/>
  <cols>
    <col min="1" max="1" width="5.54296875" customWidth="1"/>
    <col min="2" max="2" width="7.54296875" customWidth="1"/>
    <col min="3" max="3" width="10.54296875" customWidth="1"/>
    <col min="4" max="7" width="4.54296875" customWidth="1"/>
    <col min="8" max="8" width="16.453125" customWidth="1"/>
    <col min="9" max="9" width="9" customWidth="1"/>
    <col min="10" max="10" width="6.08984375" customWidth="1"/>
    <col min="11" max="11" width="10.54296875" customWidth="1"/>
    <col min="12" max="15" width="9" customWidth="1"/>
    <col min="16" max="17" width="4.54296875" customWidth="1"/>
    <col min="18" max="18" width="6.08984375" customWidth="1"/>
    <col min="19" max="19" width="5.54296875" customWidth="1"/>
    <col min="20" max="20" width="5.81640625" customWidth="1"/>
    <col min="21" max="26" width="9" customWidth="1"/>
  </cols>
  <sheetData>
    <row r="1" spans="1:19" ht="12.75" customHeight="1">
      <c r="A1" s="158"/>
      <c r="B1" s="159"/>
      <c r="C1" s="159"/>
      <c r="D1" s="159"/>
      <c r="E1" s="159"/>
      <c r="F1" s="159"/>
      <c r="G1" s="159"/>
      <c r="H1" s="159"/>
      <c r="I1" s="159"/>
      <c r="J1" s="159"/>
      <c r="K1" s="159"/>
      <c r="L1" s="159"/>
      <c r="M1" s="159"/>
      <c r="N1" s="159"/>
      <c r="O1" s="159"/>
      <c r="P1" s="159"/>
      <c r="Q1" s="159"/>
      <c r="R1" s="158"/>
      <c r="S1" s="158" t="s">
        <v>298</v>
      </c>
    </row>
    <row r="2" spans="1:19" ht="17.25" customHeight="1">
      <c r="A2" s="539" t="str">
        <f>IF(ＤＡＴＡ!$E$3="","",ＤＡＴＡ!$E$3)</f>
        <v>第72回　東海高等学校総合体育大会</v>
      </c>
      <c r="B2" s="245"/>
      <c r="C2" s="245"/>
      <c r="D2" s="245"/>
      <c r="E2" s="245"/>
      <c r="F2" s="245"/>
      <c r="G2" s="245"/>
      <c r="H2" s="245"/>
      <c r="I2" s="245"/>
      <c r="J2" s="245"/>
      <c r="K2" s="245"/>
      <c r="L2" s="245"/>
      <c r="M2" s="245"/>
      <c r="N2" s="245"/>
      <c r="O2" s="245"/>
      <c r="P2" s="245"/>
      <c r="Q2" s="245"/>
      <c r="R2" s="245"/>
      <c r="S2" s="246"/>
    </row>
    <row r="3" spans="1:19" ht="17.25" customHeight="1">
      <c r="A3" s="539" t="s">
        <v>299</v>
      </c>
      <c r="B3" s="245"/>
      <c r="C3" s="245"/>
      <c r="D3" s="245"/>
      <c r="E3" s="245"/>
      <c r="F3" s="245"/>
      <c r="G3" s="245"/>
      <c r="H3" s="245"/>
      <c r="I3" s="245"/>
      <c r="J3" s="245"/>
      <c r="K3" s="245"/>
      <c r="L3" s="245"/>
      <c r="M3" s="245"/>
      <c r="N3" s="245"/>
      <c r="O3" s="245"/>
      <c r="P3" s="245"/>
      <c r="Q3" s="245"/>
      <c r="R3" s="245"/>
      <c r="S3" s="246"/>
    </row>
    <row r="4" spans="1:19" ht="17.25" customHeight="1">
      <c r="A4" s="160"/>
      <c r="B4" s="160"/>
      <c r="C4" s="160"/>
      <c r="D4" s="160"/>
      <c r="E4" s="160"/>
      <c r="F4" s="160"/>
      <c r="G4" s="160"/>
      <c r="H4" s="160"/>
      <c r="I4" s="160"/>
      <c r="J4" s="160"/>
      <c r="K4" s="160"/>
      <c r="L4" s="160"/>
      <c r="M4" s="160"/>
      <c r="N4" s="160"/>
      <c r="O4" s="160"/>
      <c r="P4" s="160"/>
      <c r="Q4" s="160"/>
      <c r="R4" s="160"/>
      <c r="S4" s="160"/>
    </row>
    <row r="5" spans="1:19" ht="12" customHeight="1">
      <c r="A5" s="540" t="s">
        <v>300</v>
      </c>
      <c r="B5" s="380"/>
      <c r="C5" s="380"/>
      <c r="D5" s="380"/>
      <c r="E5" s="380"/>
      <c r="F5" s="380"/>
      <c r="G5" s="380"/>
      <c r="H5" s="380"/>
      <c r="I5" s="380"/>
      <c r="J5" s="380"/>
      <c r="K5" s="380"/>
      <c r="L5" s="380"/>
      <c r="M5" s="380"/>
      <c r="N5" s="380"/>
      <c r="O5" s="380"/>
      <c r="P5" s="380"/>
      <c r="Q5" s="380"/>
      <c r="R5" s="380"/>
      <c r="S5" s="268"/>
    </row>
    <row r="6" spans="1:19" ht="12" customHeight="1">
      <c r="A6" s="318"/>
      <c r="B6" s="257"/>
      <c r="C6" s="257"/>
      <c r="D6" s="257"/>
      <c r="E6" s="257"/>
      <c r="F6" s="257"/>
      <c r="G6" s="257"/>
      <c r="H6" s="257"/>
      <c r="I6" s="257"/>
      <c r="J6" s="257"/>
      <c r="K6" s="257"/>
      <c r="L6" s="257"/>
      <c r="M6" s="257"/>
      <c r="N6" s="257"/>
      <c r="O6" s="257"/>
      <c r="P6" s="257"/>
      <c r="Q6" s="257"/>
      <c r="R6" s="257"/>
      <c r="S6" s="258"/>
    </row>
    <row r="7" spans="1:19" ht="12" customHeight="1">
      <c r="A7" s="161"/>
      <c r="B7" s="161"/>
      <c r="C7" s="161"/>
      <c r="D7" s="161"/>
      <c r="E7" s="161"/>
      <c r="F7" s="161"/>
      <c r="G7" s="161"/>
      <c r="H7" s="161"/>
      <c r="I7" s="161"/>
      <c r="J7" s="161"/>
      <c r="K7" s="161"/>
      <c r="L7" s="161"/>
      <c r="M7" s="161"/>
      <c r="N7" s="161"/>
      <c r="O7" s="161"/>
      <c r="P7" s="161"/>
      <c r="Q7" s="161"/>
      <c r="R7" s="161"/>
      <c r="S7" s="161"/>
    </row>
    <row r="8" spans="1:19" ht="12.75" customHeight="1">
      <c r="A8" s="159"/>
      <c r="B8" s="159"/>
      <c r="C8" s="159"/>
      <c r="D8" s="510" t="s">
        <v>301</v>
      </c>
      <c r="E8" s="283"/>
      <c r="F8" s="283"/>
      <c r="G8" s="284"/>
      <c r="H8" s="510" t="s">
        <v>302</v>
      </c>
      <c r="I8" s="283"/>
      <c r="J8" s="283"/>
      <c r="K8" s="283"/>
      <c r="L8" s="283"/>
      <c r="M8" s="283"/>
      <c r="N8" s="283"/>
      <c r="O8" s="284"/>
      <c r="P8" s="159"/>
      <c r="Q8" s="159"/>
      <c r="R8" s="159"/>
      <c r="S8" s="159"/>
    </row>
    <row r="9" spans="1:19" ht="12.75" customHeight="1">
      <c r="A9" s="159"/>
      <c r="B9" s="159"/>
      <c r="C9" s="159"/>
      <c r="D9" s="510" t="s">
        <v>303</v>
      </c>
      <c r="E9" s="283"/>
      <c r="F9" s="283"/>
      <c r="G9" s="284"/>
      <c r="H9" s="510" t="s">
        <v>304</v>
      </c>
      <c r="I9" s="283"/>
      <c r="J9" s="283"/>
      <c r="K9" s="283"/>
      <c r="L9" s="283"/>
      <c r="M9" s="283"/>
      <c r="N9" s="283"/>
      <c r="O9" s="284"/>
      <c r="P9" s="159"/>
      <c r="Q9" s="159"/>
      <c r="R9" s="159"/>
      <c r="S9" s="159"/>
    </row>
    <row r="10" spans="1:19" ht="12.75" customHeight="1">
      <c r="A10" s="159"/>
      <c r="B10" s="159"/>
      <c r="C10" s="159"/>
      <c r="D10" s="510" t="s">
        <v>305</v>
      </c>
      <c r="E10" s="283"/>
      <c r="F10" s="283"/>
      <c r="G10" s="284"/>
      <c r="H10" s="510" t="s">
        <v>306</v>
      </c>
      <c r="I10" s="283"/>
      <c r="J10" s="283"/>
      <c r="K10" s="283"/>
      <c r="L10" s="283"/>
      <c r="M10" s="283"/>
      <c r="N10" s="283"/>
      <c r="O10" s="284"/>
      <c r="P10" s="159"/>
      <c r="Q10" s="159"/>
      <c r="R10" s="159"/>
      <c r="S10" s="159"/>
    </row>
    <row r="11" spans="1:19" ht="12.75" customHeight="1">
      <c r="A11" s="159"/>
      <c r="B11" s="159"/>
      <c r="C11" s="159"/>
      <c r="D11" s="510" t="s">
        <v>2</v>
      </c>
      <c r="E11" s="283"/>
      <c r="F11" s="283"/>
      <c r="G11" s="284"/>
      <c r="H11" s="510" t="s">
        <v>307</v>
      </c>
      <c r="I11" s="283"/>
      <c r="J11" s="283"/>
      <c r="K11" s="283"/>
      <c r="L11" s="283"/>
      <c r="M11" s="283"/>
      <c r="N11" s="283"/>
      <c r="O11" s="284"/>
      <c r="P11" s="159"/>
      <c r="Q11" s="159"/>
      <c r="R11" s="159"/>
      <c r="S11" s="159"/>
    </row>
    <row r="12" spans="1:19" ht="10.5" customHeight="1">
      <c r="A12" s="159"/>
      <c r="B12" s="159"/>
      <c r="C12" s="159"/>
      <c r="D12" s="159"/>
      <c r="E12" s="159"/>
      <c r="F12" s="159"/>
      <c r="G12" s="159"/>
      <c r="H12" s="159"/>
      <c r="I12" s="159"/>
      <c r="J12" s="159"/>
      <c r="K12" s="159"/>
      <c r="L12" s="159"/>
      <c r="M12" s="159"/>
      <c r="N12" s="159"/>
      <c r="O12" s="159"/>
      <c r="P12" s="159"/>
      <c r="Q12" s="159"/>
      <c r="R12" s="159"/>
      <c r="S12" s="159"/>
    </row>
    <row r="13" spans="1:19" ht="15.75" customHeight="1">
      <c r="A13" s="159"/>
      <c r="B13" s="159"/>
      <c r="C13" s="159"/>
      <c r="D13" s="159"/>
      <c r="E13" s="159" t="s">
        <v>308</v>
      </c>
      <c r="F13" s="159"/>
      <c r="G13" s="159"/>
      <c r="H13" s="159"/>
      <c r="I13" s="159"/>
      <c r="J13" s="159"/>
      <c r="K13" s="159"/>
      <c r="L13" s="159"/>
      <c r="M13" s="159"/>
      <c r="N13" s="159"/>
      <c r="O13" s="159"/>
      <c r="P13" s="159"/>
      <c r="Q13" s="159"/>
      <c r="R13" s="159"/>
      <c r="S13" s="159"/>
    </row>
    <row r="14" spans="1:19" ht="11.25" customHeight="1">
      <c r="A14" s="159"/>
      <c r="B14" s="159"/>
      <c r="C14" s="159"/>
      <c r="D14" s="159"/>
      <c r="E14" s="159"/>
      <c r="F14" s="159"/>
      <c r="G14" s="159"/>
      <c r="H14" s="159"/>
      <c r="I14" s="159"/>
      <c r="J14" s="159"/>
      <c r="K14" s="159"/>
      <c r="L14" s="159"/>
      <c r="M14" s="159"/>
      <c r="N14" s="159"/>
      <c r="O14" s="159"/>
      <c r="P14" s="159"/>
      <c r="Q14" s="159"/>
      <c r="R14" s="159"/>
      <c r="S14" s="159"/>
    </row>
    <row r="15" spans="1:19" ht="12.75" customHeight="1">
      <c r="A15" s="162"/>
      <c r="B15" s="522" t="s">
        <v>309</v>
      </c>
      <c r="C15" s="513"/>
      <c r="D15" s="511" t="str">
        <f>IF(ＤＡＴＡ!P9="","",ＤＡＴＡ!P9)</f>
        <v/>
      </c>
      <c r="E15" s="512"/>
      <c r="F15" s="512"/>
      <c r="G15" s="513"/>
      <c r="H15" s="163" t="s">
        <v>310</v>
      </c>
      <c r="I15" s="524"/>
      <c r="J15" s="525"/>
      <c r="K15" s="164"/>
      <c r="L15" s="164"/>
      <c r="M15" s="526"/>
      <c r="N15" s="504"/>
      <c r="O15" s="504"/>
      <c r="P15" s="504"/>
      <c r="Q15" s="504"/>
      <c r="R15" s="527"/>
      <c r="S15" s="162"/>
    </row>
    <row r="16" spans="1:19" ht="24.75" customHeight="1">
      <c r="A16" s="165"/>
      <c r="B16" s="523" t="s">
        <v>311</v>
      </c>
      <c r="C16" s="514" t="s">
        <v>312</v>
      </c>
      <c r="D16" s="486"/>
      <c r="E16" s="486"/>
      <c r="F16" s="486"/>
      <c r="G16" s="486"/>
      <c r="H16" s="486"/>
      <c r="I16" s="486"/>
      <c r="J16" s="515"/>
      <c r="K16" s="532" t="s">
        <v>313</v>
      </c>
      <c r="L16" s="533"/>
      <c r="M16" s="533"/>
      <c r="N16" s="533"/>
      <c r="O16" s="533"/>
      <c r="P16" s="533"/>
      <c r="Q16" s="533"/>
      <c r="R16" s="534"/>
      <c r="S16" s="165"/>
    </row>
    <row r="17" spans="2:18" ht="20.25" customHeight="1">
      <c r="B17" s="492"/>
      <c r="C17" s="519" t="s">
        <v>314</v>
      </c>
      <c r="D17" s="516" t="s">
        <v>315</v>
      </c>
      <c r="E17" s="517"/>
      <c r="F17" s="517"/>
      <c r="G17" s="517"/>
      <c r="H17" s="517"/>
      <c r="I17" s="518"/>
      <c r="J17" s="519" t="s">
        <v>69</v>
      </c>
      <c r="K17" s="519" t="s">
        <v>314</v>
      </c>
      <c r="L17" s="528" t="s">
        <v>315</v>
      </c>
      <c r="M17" s="240"/>
      <c r="N17" s="240"/>
      <c r="O17" s="240"/>
      <c r="P17" s="240"/>
      <c r="Q17" s="238"/>
      <c r="R17" s="535" t="s">
        <v>69</v>
      </c>
    </row>
    <row r="18" spans="2:18" ht="12.75" customHeight="1">
      <c r="B18" s="492"/>
      <c r="C18" s="495"/>
      <c r="D18" s="520" t="s">
        <v>316</v>
      </c>
      <c r="E18" s="501"/>
      <c r="F18" s="501"/>
      <c r="G18" s="501"/>
      <c r="H18" s="501"/>
      <c r="I18" s="521"/>
      <c r="J18" s="495"/>
      <c r="K18" s="495"/>
      <c r="L18" s="529" t="s">
        <v>316</v>
      </c>
      <c r="M18" s="530"/>
      <c r="N18" s="530"/>
      <c r="O18" s="530"/>
      <c r="P18" s="530"/>
      <c r="Q18" s="531"/>
      <c r="R18" s="498"/>
    </row>
    <row r="19" spans="2:18" ht="27.75" customHeight="1">
      <c r="B19" s="493"/>
      <c r="C19" s="496"/>
      <c r="D19" s="536" t="s">
        <v>317</v>
      </c>
      <c r="E19" s="537"/>
      <c r="F19" s="537"/>
      <c r="G19" s="537"/>
      <c r="H19" s="537"/>
      <c r="I19" s="538"/>
      <c r="J19" s="496"/>
      <c r="K19" s="496"/>
      <c r="L19" s="503" t="s">
        <v>317</v>
      </c>
      <c r="M19" s="504"/>
      <c r="N19" s="504"/>
      <c r="O19" s="504"/>
      <c r="P19" s="504"/>
      <c r="Q19" s="505"/>
      <c r="R19" s="499"/>
    </row>
    <row r="20" spans="2:18" ht="22.5" customHeight="1">
      <c r="B20" s="491"/>
      <c r="C20" s="494"/>
      <c r="D20" s="506"/>
      <c r="E20" s="507"/>
      <c r="F20" s="507"/>
      <c r="G20" s="507"/>
      <c r="H20" s="507"/>
      <c r="I20" s="508"/>
      <c r="J20" s="509"/>
      <c r="K20" s="509"/>
      <c r="L20" s="506"/>
      <c r="M20" s="507"/>
      <c r="N20" s="507"/>
      <c r="O20" s="507"/>
      <c r="P20" s="507"/>
      <c r="Q20" s="508"/>
      <c r="R20" s="497"/>
    </row>
    <row r="21" spans="2:18" ht="12.75" customHeight="1">
      <c r="B21" s="492"/>
      <c r="C21" s="495"/>
      <c r="D21" s="500"/>
      <c r="E21" s="501"/>
      <c r="F21" s="501"/>
      <c r="G21" s="501"/>
      <c r="H21" s="501"/>
      <c r="I21" s="502"/>
      <c r="J21" s="495"/>
      <c r="K21" s="495"/>
      <c r="L21" s="500"/>
      <c r="M21" s="501"/>
      <c r="N21" s="501"/>
      <c r="O21" s="501"/>
      <c r="P21" s="501"/>
      <c r="Q21" s="502"/>
      <c r="R21" s="498"/>
    </row>
    <row r="22" spans="2:18" ht="30" customHeight="1">
      <c r="B22" s="493"/>
      <c r="C22" s="496"/>
      <c r="D22" s="503"/>
      <c r="E22" s="504"/>
      <c r="F22" s="504"/>
      <c r="G22" s="504"/>
      <c r="H22" s="504"/>
      <c r="I22" s="505"/>
      <c r="J22" s="496"/>
      <c r="K22" s="496"/>
      <c r="L22" s="503"/>
      <c r="M22" s="504"/>
      <c r="N22" s="504"/>
      <c r="O22" s="504"/>
      <c r="P22" s="504"/>
      <c r="Q22" s="505"/>
      <c r="R22" s="499"/>
    </row>
    <row r="23" spans="2:18" ht="22.5" customHeight="1">
      <c r="B23" s="491"/>
      <c r="C23" s="494"/>
      <c r="D23" s="506"/>
      <c r="E23" s="507"/>
      <c r="F23" s="507"/>
      <c r="G23" s="507"/>
      <c r="H23" s="507"/>
      <c r="I23" s="508"/>
      <c r="J23" s="509"/>
      <c r="K23" s="509"/>
      <c r="L23" s="506"/>
      <c r="M23" s="507"/>
      <c r="N23" s="507"/>
      <c r="O23" s="507"/>
      <c r="P23" s="507"/>
      <c r="Q23" s="508"/>
      <c r="R23" s="497"/>
    </row>
    <row r="24" spans="2:18" ht="12.75" customHeight="1">
      <c r="B24" s="492"/>
      <c r="C24" s="495"/>
      <c r="D24" s="500"/>
      <c r="E24" s="501"/>
      <c r="F24" s="501"/>
      <c r="G24" s="501"/>
      <c r="H24" s="501"/>
      <c r="I24" s="502"/>
      <c r="J24" s="495"/>
      <c r="K24" s="495"/>
      <c r="L24" s="500"/>
      <c r="M24" s="501"/>
      <c r="N24" s="501"/>
      <c r="O24" s="501"/>
      <c r="P24" s="501"/>
      <c r="Q24" s="502"/>
      <c r="R24" s="498"/>
    </row>
    <row r="25" spans="2:18" ht="30" customHeight="1">
      <c r="B25" s="493"/>
      <c r="C25" s="496"/>
      <c r="D25" s="503"/>
      <c r="E25" s="504"/>
      <c r="F25" s="504"/>
      <c r="G25" s="504"/>
      <c r="H25" s="504"/>
      <c r="I25" s="505"/>
      <c r="J25" s="496"/>
      <c r="K25" s="496"/>
      <c r="L25" s="503"/>
      <c r="M25" s="504"/>
      <c r="N25" s="504"/>
      <c r="O25" s="504"/>
      <c r="P25" s="504"/>
      <c r="Q25" s="505"/>
      <c r="R25" s="499"/>
    </row>
    <row r="26" spans="2:18" ht="10.5" customHeight="1">
      <c r="B26" s="485"/>
      <c r="C26" s="486"/>
      <c r="D26" s="486"/>
      <c r="E26" s="486"/>
      <c r="F26" s="486"/>
      <c r="G26" s="486"/>
      <c r="H26" s="486"/>
      <c r="I26" s="486"/>
      <c r="J26" s="486"/>
      <c r="K26" s="486"/>
      <c r="L26" s="486"/>
      <c r="M26" s="486"/>
      <c r="N26" s="486"/>
      <c r="O26" s="486"/>
      <c r="P26" s="486"/>
      <c r="Q26" s="486"/>
      <c r="R26" s="487"/>
    </row>
    <row r="27" spans="2:18" ht="10.5" customHeight="1">
      <c r="B27" s="159"/>
      <c r="C27" s="159"/>
      <c r="D27" s="159"/>
      <c r="E27" s="159"/>
      <c r="F27" s="159"/>
      <c r="G27" s="159"/>
      <c r="H27" s="159"/>
      <c r="I27" s="159"/>
      <c r="J27" s="159"/>
      <c r="K27" s="159"/>
      <c r="L27" s="159"/>
      <c r="M27" s="159"/>
      <c r="N27" s="159"/>
      <c r="O27" s="159"/>
      <c r="P27" s="159"/>
      <c r="Q27" s="159"/>
      <c r="R27" s="159"/>
    </row>
    <row r="28" spans="2:18" ht="12.75" customHeight="1">
      <c r="B28" s="159"/>
      <c r="C28" s="162" t="str">
        <f>"令和"&amp;DBCS(ＤＡＴＡ!$C$5)&amp;"年"</f>
        <v>令和７年</v>
      </c>
      <c r="D28" s="165"/>
      <c r="E28" s="165" t="s">
        <v>51</v>
      </c>
      <c r="F28" s="165"/>
      <c r="G28" s="159" t="s">
        <v>53</v>
      </c>
      <c r="H28" s="159"/>
      <c r="I28" s="159"/>
      <c r="J28" s="159"/>
      <c r="K28" s="159"/>
      <c r="L28" s="159"/>
      <c r="M28" s="159"/>
      <c r="N28" s="159"/>
      <c r="O28" s="159"/>
      <c r="P28" s="159"/>
      <c r="Q28" s="159"/>
      <c r="R28" s="159"/>
    </row>
    <row r="29" spans="2:18" ht="12.75" customHeight="1">
      <c r="B29" s="159"/>
      <c r="C29" s="159"/>
      <c r="D29" s="159"/>
      <c r="E29" s="159"/>
      <c r="F29" s="159"/>
      <c r="G29" s="159"/>
      <c r="H29" s="159"/>
      <c r="I29" s="159"/>
      <c r="J29" s="159"/>
      <c r="K29" s="159"/>
      <c r="L29" s="159"/>
      <c r="M29" s="159"/>
      <c r="N29" s="159"/>
      <c r="O29" s="159"/>
      <c r="P29" s="159"/>
      <c r="Q29" s="159"/>
      <c r="R29" s="159"/>
    </row>
    <row r="30" spans="2:18" ht="12.75" customHeight="1">
      <c r="B30" s="159"/>
      <c r="C30" s="488" t="str">
        <f>IF(ＤＡＴＡ!$E$3="","",ＤＡＴＡ!$E$3)</f>
        <v>第72回　東海高等学校総合体育大会</v>
      </c>
      <c r="D30" s="245"/>
      <c r="E30" s="245"/>
      <c r="F30" s="245"/>
      <c r="G30" s="245"/>
      <c r="H30" s="246"/>
      <c r="I30" s="159" t="s">
        <v>318</v>
      </c>
      <c r="J30" s="159"/>
      <c r="K30" s="159"/>
      <c r="L30" s="159"/>
      <c r="M30" s="159"/>
      <c r="N30" s="159"/>
      <c r="O30" s="159"/>
      <c r="P30" s="159"/>
      <c r="Q30" s="159"/>
      <c r="R30" s="159"/>
    </row>
    <row r="31" spans="2:18" ht="12.75" customHeight="1">
      <c r="B31" s="159"/>
      <c r="C31" s="159"/>
      <c r="D31" s="159"/>
      <c r="E31" s="159"/>
      <c r="F31" s="159"/>
      <c r="G31" s="159"/>
      <c r="H31" s="159"/>
      <c r="I31" s="159"/>
      <c r="J31" s="159"/>
      <c r="K31" s="159"/>
      <c r="L31" s="159"/>
      <c r="M31" s="159"/>
      <c r="N31" s="159"/>
      <c r="O31" s="159"/>
      <c r="P31" s="159"/>
      <c r="Q31" s="159"/>
      <c r="R31" s="159"/>
    </row>
    <row r="32" spans="2:18" ht="12.75" customHeight="1">
      <c r="B32" s="159"/>
      <c r="C32" s="159"/>
      <c r="D32" s="159"/>
      <c r="E32" s="159"/>
      <c r="F32" s="159"/>
      <c r="G32" s="159"/>
      <c r="H32" s="166"/>
      <c r="I32" s="489" t="s">
        <v>319</v>
      </c>
      <c r="J32" s="245"/>
      <c r="K32" s="245"/>
      <c r="L32" s="245"/>
      <c r="M32" s="246"/>
      <c r="N32" s="490"/>
      <c r="O32" s="251"/>
      <c r="P32" s="159" t="s">
        <v>320</v>
      </c>
      <c r="Q32" s="159"/>
      <c r="R32" s="159"/>
    </row>
    <row r="107" spans="2:3" ht="12.75" customHeight="1">
      <c r="B107" s="73" t="s">
        <v>321</v>
      </c>
      <c r="C107" s="73" t="s">
        <v>322</v>
      </c>
    </row>
    <row r="108" spans="2:3" ht="12.75" customHeight="1">
      <c r="B108" s="73" t="s">
        <v>323</v>
      </c>
      <c r="C108" s="73" t="s">
        <v>324</v>
      </c>
    </row>
    <row r="109" spans="2:3" ht="12.75" customHeight="1">
      <c r="B109" s="73" t="s">
        <v>325</v>
      </c>
      <c r="C109" s="73"/>
    </row>
    <row r="110" spans="2:3" ht="12.75" customHeight="1">
      <c r="B110" s="73" t="s">
        <v>326</v>
      </c>
      <c r="C110" s="73"/>
    </row>
    <row r="111" spans="2:3" ht="12.75" customHeight="1">
      <c r="B111" s="73" t="s">
        <v>327</v>
      </c>
      <c r="C111" s="73"/>
    </row>
    <row r="112" spans="2:3" ht="12.75" customHeight="1">
      <c r="B112" s="73" t="s">
        <v>328</v>
      </c>
      <c r="C112" s="73"/>
    </row>
    <row r="113" spans="2:3" ht="12.75" customHeight="1">
      <c r="B113" s="73" t="s">
        <v>329</v>
      </c>
      <c r="C113" s="73"/>
    </row>
    <row r="114" spans="2:3" ht="12.75" customHeight="1">
      <c r="B114" s="73" t="s">
        <v>330</v>
      </c>
      <c r="C114" s="73"/>
    </row>
    <row r="115" spans="2:3" ht="12.75" customHeight="1">
      <c r="B115" s="73" t="s">
        <v>331</v>
      </c>
      <c r="C115" s="73"/>
    </row>
    <row r="116" spans="2:3" ht="12.75" customHeight="1">
      <c r="B116" s="73" t="s">
        <v>332</v>
      </c>
      <c r="C116" s="73"/>
    </row>
    <row r="117" spans="2:3" ht="12.75" customHeight="1">
      <c r="B117" s="73" t="s">
        <v>333</v>
      </c>
      <c r="C117" s="73"/>
    </row>
    <row r="118" spans="2:3" ht="12.75" customHeight="1">
      <c r="B118" s="73" t="s">
        <v>334</v>
      </c>
      <c r="C118" s="73"/>
    </row>
    <row r="119" spans="2:3" ht="12.75" customHeight="1">
      <c r="B119" s="73" t="s">
        <v>335</v>
      </c>
      <c r="C119" s="73"/>
    </row>
    <row r="120" spans="2:3" ht="12.75" customHeight="1">
      <c r="B120" s="73" t="s">
        <v>336</v>
      </c>
      <c r="C120" s="73"/>
    </row>
    <row r="121" spans="2:3" ht="12.75" customHeight="1">
      <c r="B121" s="73" t="s">
        <v>337</v>
      </c>
      <c r="C121" s="73"/>
    </row>
    <row r="122" spans="2:3" ht="12.75" customHeight="1">
      <c r="B122" s="73" t="s">
        <v>338</v>
      </c>
      <c r="C122" s="73"/>
    </row>
    <row r="123" spans="2:3" ht="12.75" customHeight="1">
      <c r="B123" s="73" t="s">
        <v>339</v>
      </c>
      <c r="C123" s="73"/>
    </row>
    <row r="124" spans="2:3" ht="12.75" customHeight="1">
      <c r="B124" s="73" t="s">
        <v>340</v>
      </c>
      <c r="C124" s="73"/>
    </row>
    <row r="125" spans="2:3" ht="12.75" customHeight="1">
      <c r="B125" s="73" t="s">
        <v>341</v>
      </c>
      <c r="C125" s="73"/>
    </row>
    <row r="126" spans="2:3" ht="12.75" customHeight="1">
      <c r="B126" s="73" t="s">
        <v>342</v>
      </c>
      <c r="C126" s="73"/>
    </row>
    <row r="127" spans="2:3" ht="12.75" customHeight="1">
      <c r="B127" s="73" t="s">
        <v>80</v>
      </c>
      <c r="C127" s="73"/>
    </row>
    <row r="128" spans="2:3" ht="12.75" customHeight="1">
      <c r="B128" s="73" t="s">
        <v>77</v>
      </c>
      <c r="C128" s="73"/>
    </row>
    <row r="129" spans="2:3" ht="12.75" customHeight="1">
      <c r="B129" s="73" t="s">
        <v>72</v>
      </c>
      <c r="C129" s="73"/>
    </row>
    <row r="130" spans="2:3" ht="12.75" customHeight="1">
      <c r="B130" s="73" t="s">
        <v>82</v>
      </c>
      <c r="C130" s="73"/>
    </row>
    <row r="131" spans="2:3" ht="12.75" customHeight="1">
      <c r="B131" s="73" t="s">
        <v>343</v>
      </c>
      <c r="C131" s="73"/>
    </row>
    <row r="132" spans="2:3" ht="12.75" customHeight="1">
      <c r="B132" s="73" t="s">
        <v>344</v>
      </c>
      <c r="C132" s="73"/>
    </row>
    <row r="133" spans="2:3" ht="12.75" customHeight="1">
      <c r="B133" s="73" t="s">
        <v>345</v>
      </c>
      <c r="C133" s="73"/>
    </row>
    <row r="134" spans="2:3" ht="12.75" customHeight="1">
      <c r="B134" s="73" t="s">
        <v>346</v>
      </c>
      <c r="C134" s="73"/>
    </row>
    <row r="135" spans="2:3" ht="12.75" customHeight="1">
      <c r="B135" s="73" t="s">
        <v>347</v>
      </c>
      <c r="C135" s="73"/>
    </row>
    <row r="136" spans="2:3" ht="12.75" customHeight="1">
      <c r="B136" s="73" t="s">
        <v>348</v>
      </c>
      <c r="C136" s="73"/>
    </row>
    <row r="137" spans="2:3" ht="12.75" customHeight="1">
      <c r="B137" s="73" t="s">
        <v>349</v>
      </c>
      <c r="C137" s="73"/>
    </row>
    <row r="138" spans="2:3" ht="12.75" customHeight="1">
      <c r="B138" s="73" t="s">
        <v>350</v>
      </c>
      <c r="C138" s="73"/>
    </row>
    <row r="139" spans="2:3" ht="12.75" customHeight="1">
      <c r="B139" s="73" t="s">
        <v>351</v>
      </c>
      <c r="C139" s="73"/>
    </row>
    <row r="140" spans="2:3" ht="12.75" customHeight="1">
      <c r="B140" s="73" t="s">
        <v>352</v>
      </c>
      <c r="C140" s="73"/>
    </row>
    <row r="141" spans="2:3" ht="12.75" customHeight="1">
      <c r="B141" s="73" t="s">
        <v>353</v>
      </c>
      <c r="C141" s="73"/>
    </row>
    <row r="142" spans="2:3" ht="12.75" customHeight="1">
      <c r="B142" s="73" t="s">
        <v>354</v>
      </c>
      <c r="C142" s="73"/>
    </row>
    <row r="143" spans="2:3" ht="12.75" customHeight="1">
      <c r="B143" s="73" t="s">
        <v>355</v>
      </c>
      <c r="C143" s="73"/>
    </row>
    <row r="144" spans="2:3" ht="12.75" customHeight="1">
      <c r="B144" s="73" t="s">
        <v>356</v>
      </c>
      <c r="C144" s="73"/>
    </row>
    <row r="145" spans="2:3" ht="12.75" customHeight="1">
      <c r="B145" s="73" t="s">
        <v>357</v>
      </c>
      <c r="C145" s="73"/>
    </row>
    <row r="146" spans="2:3" ht="12.75" customHeight="1">
      <c r="B146" s="73" t="s">
        <v>358</v>
      </c>
      <c r="C146" s="73"/>
    </row>
    <row r="147" spans="2:3" ht="12.75" customHeight="1">
      <c r="B147" s="73" t="s">
        <v>340</v>
      </c>
      <c r="C147" s="73"/>
    </row>
    <row r="148" spans="2:3" ht="12.75" customHeight="1">
      <c r="B148" s="73" t="s">
        <v>359</v>
      </c>
      <c r="C148" s="73"/>
    </row>
    <row r="149" spans="2:3" ht="12.75" customHeight="1">
      <c r="B149" s="73" t="s">
        <v>360</v>
      </c>
      <c r="C149" s="73"/>
    </row>
    <row r="150" spans="2:3" ht="12.75" customHeight="1">
      <c r="B150" s="73" t="s">
        <v>361</v>
      </c>
      <c r="C150" s="73"/>
    </row>
    <row r="151" spans="2:3" ht="12.75" customHeight="1">
      <c r="B151" s="73" t="s">
        <v>362</v>
      </c>
      <c r="C151" s="73"/>
    </row>
    <row r="152" spans="2:3" ht="12.75" customHeight="1">
      <c r="B152" s="73" t="s">
        <v>363</v>
      </c>
      <c r="C152" s="73"/>
    </row>
    <row r="153" spans="2:3" ht="12.75" customHeight="1">
      <c r="B153" s="73" t="s">
        <v>364</v>
      </c>
      <c r="C153" s="73"/>
    </row>
  </sheetData>
  <mergeCells count="54">
    <mergeCell ref="K23:K25"/>
    <mergeCell ref="R23:R25"/>
    <mergeCell ref="D24:I24"/>
    <mergeCell ref="L20:Q20"/>
    <mergeCell ref="L21:Q21"/>
    <mergeCell ref="L23:Q23"/>
    <mergeCell ref="L24:Q24"/>
    <mergeCell ref="D20:I20"/>
    <mergeCell ref="J20:J22"/>
    <mergeCell ref="K20:K22"/>
    <mergeCell ref="A2:S2"/>
    <mergeCell ref="A3:S3"/>
    <mergeCell ref="A5:S6"/>
    <mergeCell ref="D8:G8"/>
    <mergeCell ref="H8:O8"/>
    <mergeCell ref="D9:G9"/>
    <mergeCell ref="H9:O9"/>
    <mergeCell ref="B15:C15"/>
    <mergeCell ref="B16:B19"/>
    <mergeCell ref="C17:C19"/>
    <mergeCell ref="H10:O10"/>
    <mergeCell ref="H11:O11"/>
    <mergeCell ref="I15:J15"/>
    <mergeCell ref="M15:R15"/>
    <mergeCell ref="L17:Q17"/>
    <mergeCell ref="L18:Q18"/>
    <mergeCell ref="K16:R16"/>
    <mergeCell ref="K17:K19"/>
    <mergeCell ref="R17:R19"/>
    <mergeCell ref="D19:I19"/>
    <mergeCell ref="L19:Q19"/>
    <mergeCell ref="D10:G10"/>
    <mergeCell ref="D11:G11"/>
    <mergeCell ref="D15:G15"/>
    <mergeCell ref="C16:J16"/>
    <mergeCell ref="D17:I17"/>
    <mergeCell ref="J17:J19"/>
    <mergeCell ref="D18:I18"/>
    <mergeCell ref="B26:R26"/>
    <mergeCell ref="C30:H30"/>
    <mergeCell ref="I32:M32"/>
    <mergeCell ref="N32:O32"/>
    <mergeCell ref="B20:B22"/>
    <mergeCell ref="C20:C22"/>
    <mergeCell ref="B23:B25"/>
    <mergeCell ref="C23:C25"/>
    <mergeCell ref="R20:R22"/>
    <mergeCell ref="D21:I21"/>
    <mergeCell ref="D25:I25"/>
    <mergeCell ref="L25:Q25"/>
    <mergeCell ref="D22:I22"/>
    <mergeCell ref="L22:Q22"/>
    <mergeCell ref="D23:I23"/>
    <mergeCell ref="J23:J25"/>
  </mergeCells>
  <phoneticPr fontId="48"/>
  <pageMargins left="0.62992125984251968" right="0.62992125984251968" top="0.74803149606299213" bottom="0.74803149606299213" header="0" footer="0"/>
  <pageSetup paperSize="9" scale="2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3:BH102"/>
  <sheetViews>
    <sheetView topLeftCell="A40" zoomScaleNormal="100" workbookViewId="0">
      <selection activeCell="E7" sqref="E7:N7"/>
    </sheetView>
  </sheetViews>
  <sheetFormatPr defaultColWidth="14.453125" defaultRowHeight="15" customHeight="1"/>
  <cols>
    <col min="1" max="1" width="2.08984375" customWidth="1"/>
    <col min="2" max="7" width="8.81640625" customWidth="1"/>
    <col min="8" max="9" width="2.08984375" customWidth="1"/>
    <col min="10" max="30" width="2" customWidth="1"/>
    <col min="31" max="55" width="2.08984375" customWidth="1"/>
    <col min="56" max="56" width="5.81640625" customWidth="1"/>
    <col min="57" max="57" width="12.453125" hidden="1" customWidth="1"/>
    <col min="58" max="58" width="8.54296875" hidden="1" customWidth="1"/>
    <col min="59" max="59" width="17.81640625" hidden="1" customWidth="1"/>
    <col min="60" max="60" width="3.54296875" hidden="1" customWidth="1"/>
    <col min="61" max="62" width="8.54296875" customWidth="1"/>
    <col min="63" max="80" width="8.81640625" customWidth="1"/>
  </cols>
  <sheetData>
    <row r="3" spans="2:60" ht="27" customHeight="1">
      <c r="B3" s="18" t="s">
        <v>45</v>
      </c>
      <c r="C3" s="19">
        <v>7</v>
      </c>
      <c r="D3" s="285" t="s">
        <v>46</v>
      </c>
      <c r="E3" s="287" t="str">
        <f>"第"&amp;$C$4&amp;"回"&amp;"　"&amp;"東海高等学校総合体育大会"</f>
        <v>第72回　東海高等学校総合体育大会</v>
      </c>
      <c r="F3" s="288"/>
      <c r="G3" s="288"/>
      <c r="H3" s="288"/>
      <c r="I3" s="288"/>
      <c r="J3" s="288"/>
      <c r="K3" s="288"/>
      <c r="L3" s="288"/>
      <c r="M3" s="288"/>
      <c r="N3" s="289"/>
      <c r="O3" s="20"/>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2"/>
      <c r="AS3" s="22"/>
      <c r="AT3" s="22"/>
      <c r="AU3" s="22"/>
      <c r="AV3" s="22"/>
      <c r="AW3" s="22"/>
      <c r="AX3" s="22"/>
      <c r="AY3" s="22"/>
      <c r="AZ3" s="22"/>
      <c r="BA3" s="22"/>
      <c r="BB3" s="22"/>
      <c r="BC3" s="22"/>
      <c r="BD3" s="22"/>
      <c r="BE3" s="22"/>
      <c r="BF3" s="22"/>
      <c r="BG3" s="22"/>
      <c r="BH3" s="22"/>
    </row>
    <row r="4" spans="2:60" ht="27" customHeight="1">
      <c r="B4" s="23" t="s">
        <v>47</v>
      </c>
      <c r="C4" s="24">
        <v>72</v>
      </c>
      <c r="D4" s="286"/>
      <c r="E4" s="229"/>
      <c r="F4" s="230"/>
      <c r="G4" s="230"/>
      <c r="H4" s="230"/>
      <c r="I4" s="230"/>
      <c r="J4" s="230"/>
      <c r="K4" s="230"/>
      <c r="L4" s="230"/>
      <c r="M4" s="230"/>
      <c r="N4" s="290"/>
      <c r="O4" s="20"/>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2"/>
      <c r="AS4" s="22"/>
      <c r="AT4" s="22"/>
      <c r="AU4" s="22"/>
      <c r="AV4" s="22"/>
      <c r="AW4" s="22"/>
      <c r="AX4" s="22"/>
      <c r="AY4" s="22"/>
      <c r="AZ4" s="22"/>
      <c r="BA4" s="22"/>
      <c r="BB4" s="22"/>
      <c r="BC4" s="22"/>
      <c r="BD4" s="22"/>
      <c r="BE4" s="22"/>
      <c r="BF4" s="22"/>
      <c r="BG4" s="22"/>
      <c r="BH4" s="22"/>
    </row>
    <row r="5" spans="2:60" ht="12.75" customHeight="1">
      <c r="B5" s="23" t="s">
        <v>48</v>
      </c>
      <c r="C5" s="25">
        <v>7</v>
      </c>
      <c r="D5" s="26" t="s">
        <v>49</v>
      </c>
      <c r="E5" s="291" t="s">
        <v>50</v>
      </c>
      <c r="F5" s="283"/>
      <c r="G5" s="283"/>
      <c r="H5" s="283"/>
      <c r="I5" s="283"/>
      <c r="J5" s="283"/>
      <c r="K5" s="283"/>
      <c r="L5" s="283"/>
      <c r="M5" s="283"/>
      <c r="N5" s="292"/>
      <c r="O5" s="20"/>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2"/>
      <c r="AS5" s="22"/>
      <c r="AT5" s="22"/>
      <c r="AU5" s="22"/>
      <c r="AV5" s="22"/>
      <c r="AW5" s="22"/>
      <c r="AX5" s="22"/>
      <c r="AY5" s="22"/>
      <c r="AZ5" s="22"/>
      <c r="BA5" s="22"/>
      <c r="BB5" s="22"/>
      <c r="BC5" s="22"/>
      <c r="BD5" s="22"/>
      <c r="BE5" s="22"/>
      <c r="BF5" s="22"/>
      <c r="BG5" s="22"/>
      <c r="BH5" s="22"/>
    </row>
    <row r="6" spans="2:60" ht="12.75" customHeight="1">
      <c r="B6" s="23" t="s">
        <v>51</v>
      </c>
      <c r="C6" s="25">
        <v>6</v>
      </c>
      <c r="D6" s="26" t="s">
        <v>52</v>
      </c>
      <c r="E6" s="293" t="str">
        <f>IF(C5="","","令和"&amp;DBCS($C$5)&amp;"年"&amp;DBCS($C$6)&amp;"月"&amp;DBCS($C$7)&amp;"日")</f>
        <v>令和７年６月２１日</v>
      </c>
      <c r="F6" s="283"/>
      <c r="G6" s="283"/>
      <c r="H6" s="283"/>
      <c r="I6" s="283"/>
      <c r="J6" s="283"/>
      <c r="K6" s="283"/>
      <c r="L6" s="283"/>
      <c r="M6" s="283"/>
      <c r="N6" s="29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row>
    <row r="7" spans="2:60" ht="12.75" customHeight="1">
      <c r="B7" s="27" t="s">
        <v>53</v>
      </c>
      <c r="C7" s="28">
        <v>21</v>
      </c>
      <c r="D7" s="29" t="s">
        <v>54</v>
      </c>
      <c r="E7" s="294" t="str">
        <f>VLOOKUP(E6,$BG$10:$BH$60,2,0)</f>
        <v>土</v>
      </c>
      <c r="F7" s="295"/>
      <c r="G7" s="295"/>
      <c r="H7" s="295"/>
      <c r="I7" s="295"/>
      <c r="J7" s="295"/>
      <c r="K7" s="295"/>
      <c r="L7" s="295"/>
      <c r="M7" s="295"/>
      <c r="N7" s="296"/>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row>
    <row r="8" spans="2:60" ht="12.75" customHeight="1">
      <c r="B8" s="22"/>
      <c r="C8" s="22"/>
      <c r="D8" s="30"/>
      <c r="E8" s="30"/>
      <c r="F8" s="30"/>
      <c r="G8" s="30"/>
      <c r="H8" s="30"/>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row>
    <row r="9" spans="2:60" ht="12.75" customHeight="1">
      <c r="B9" s="297" t="s">
        <v>55</v>
      </c>
      <c r="C9" s="245"/>
      <c r="D9" s="245"/>
      <c r="E9" s="245"/>
      <c r="F9" s="246"/>
      <c r="G9" s="30"/>
      <c r="H9" s="30"/>
      <c r="I9" s="22"/>
      <c r="J9" s="298" t="s">
        <v>56</v>
      </c>
      <c r="K9" s="283"/>
      <c r="L9" s="283"/>
      <c r="M9" s="283"/>
      <c r="N9" s="283"/>
      <c r="O9" s="284"/>
      <c r="P9" s="282"/>
      <c r="Q9" s="283"/>
      <c r="R9" s="283"/>
      <c r="S9" s="283"/>
      <c r="T9" s="283"/>
      <c r="U9" s="283"/>
      <c r="V9" s="283"/>
      <c r="W9" s="284"/>
      <c r="X9" s="22"/>
      <c r="Y9" s="22"/>
      <c r="Z9" s="298" t="s">
        <v>57</v>
      </c>
      <c r="AA9" s="283"/>
      <c r="AB9" s="284"/>
      <c r="AC9" s="282"/>
      <c r="AD9" s="283"/>
      <c r="AE9" s="283"/>
      <c r="AF9" s="283"/>
      <c r="AG9" s="284"/>
      <c r="AH9" s="31"/>
      <c r="AI9" s="31"/>
      <c r="AJ9" s="298" t="s">
        <v>58</v>
      </c>
      <c r="AK9" s="283"/>
      <c r="AL9" s="284"/>
      <c r="AM9" s="282"/>
      <c r="AN9" s="283"/>
      <c r="AO9" s="283"/>
      <c r="AP9" s="283"/>
      <c r="AQ9" s="284"/>
      <c r="AR9" s="22"/>
      <c r="AS9" s="22"/>
      <c r="AT9" s="22"/>
      <c r="AU9" s="22"/>
      <c r="AV9" s="22"/>
      <c r="AW9" s="22"/>
      <c r="AX9" s="22"/>
      <c r="AY9" s="22"/>
      <c r="AZ9" s="22"/>
      <c r="BA9" s="22"/>
      <c r="BB9" s="22"/>
      <c r="BC9" s="22"/>
      <c r="BD9" s="22"/>
      <c r="BE9" s="22"/>
      <c r="BF9" s="22"/>
      <c r="BG9" s="22"/>
      <c r="BH9" s="22"/>
    </row>
    <row r="10" spans="2:60" ht="12.75" customHeight="1">
      <c r="B10" s="280" t="s">
        <v>59</v>
      </c>
      <c r="C10" s="224"/>
      <c r="D10" s="224"/>
      <c r="E10" s="224"/>
      <c r="F10" s="224"/>
      <c r="G10" s="225"/>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32" t="s">
        <v>60</v>
      </c>
      <c r="BF10" s="22"/>
      <c r="BG10" s="33" t="s">
        <v>384</v>
      </c>
      <c r="BH10" s="22" t="s">
        <v>380</v>
      </c>
    </row>
    <row r="11" spans="2:60" ht="13.5" customHeight="1">
      <c r="B11" s="237" t="s">
        <v>62</v>
      </c>
      <c r="C11" s="238"/>
      <c r="D11" s="239"/>
      <c r="E11" s="240"/>
      <c r="F11" s="241"/>
      <c r="G11" s="34" t="s">
        <v>63</v>
      </c>
      <c r="H11" s="1"/>
      <c r="I11" s="1"/>
      <c r="J11" s="234" t="s">
        <v>64</v>
      </c>
      <c r="K11" s="224"/>
      <c r="L11" s="225"/>
      <c r="M11" s="234" t="s">
        <v>65</v>
      </c>
      <c r="N11" s="224"/>
      <c r="O11" s="225"/>
      <c r="P11" s="301" t="s">
        <v>66</v>
      </c>
      <c r="Q11" s="224"/>
      <c r="R11" s="224"/>
      <c r="S11" s="224"/>
      <c r="T11" s="224"/>
      <c r="U11" s="224"/>
      <c r="V11" s="224"/>
      <c r="W11" s="225"/>
      <c r="X11" s="302" t="s">
        <v>67</v>
      </c>
      <c r="Y11" s="224"/>
      <c r="Z11" s="225"/>
      <c r="AA11" s="299" t="s">
        <v>68</v>
      </c>
      <c r="AB11" s="283"/>
      <c r="AC11" s="283"/>
      <c r="AD11" s="283"/>
      <c r="AE11" s="283"/>
      <c r="AF11" s="283"/>
      <c r="AG11" s="283"/>
      <c r="AH11" s="283"/>
      <c r="AI11" s="283"/>
      <c r="AJ11" s="284"/>
      <c r="AK11" s="300" t="s">
        <v>69</v>
      </c>
      <c r="AL11" s="225"/>
      <c r="AM11" s="301" t="s">
        <v>70</v>
      </c>
      <c r="AN11" s="224"/>
      <c r="AO11" s="224"/>
      <c r="AP11" s="224"/>
      <c r="AQ11" s="224"/>
      <c r="AR11" s="224"/>
      <c r="AS11" s="224"/>
      <c r="AT11" s="224"/>
      <c r="AU11" s="224"/>
      <c r="AV11" s="225"/>
      <c r="AW11" s="302" t="s">
        <v>71</v>
      </c>
      <c r="AX11" s="224"/>
      <c r="AY11" s="224"/>
      <c r="AZ11" s="224"/>
      <c r="BA11" s="224"/>
      <c r="BB11" s="224"/>
      <c r="BC11" s="225"/>
      <c r="BD11" s="22"/>
      <c r="BE11" s="35" t="s">
        <v>72</v>
      </c>
      <c r="BF11" s="22"/>
      <c r="BG11" s="33" t="s">
        <v>385</v>
      </c>
      <c r="BH11" s="22" t="s">
        <v>381</v>
      </c>
    </row>
    <row r="12" spans="2:60" ht="13.5" customHeight="1">
      <c r="B12" s="242" t="s">
        <v>74</v>
      </c>
      <c r="C12" s="243"/>
      <c r="D12" s="244"/>
      <c r="E12" s="245"/>
      <c r="F12" s="246"/>
      <c r="G12" s="36" t="s">
        <v>75</v>
      </c>
      <c r="H12" s="1"/>
      <c r="I12" s="1"/>
      <c r="J12" s="226"/>
      <c r="K12" s="227"/>
      <c r="L12" s="228"/>
      <c r="M12" s="226"/>
      <c r="N12" s="227"/>
      <c r="O12" s="228"/>
      <c r="P12" s="226"/>
      <c r="Q12" s="227"/>
      <c r="R12" s="227"/>
      <c r="S12" s="227"/>
      <c r="T12" s="227"/>
      <c r="U12" s="227"/>
      <c r="V12" s="227"/>
      <c r="W12" s="228"/>
      <c r="X12" s="226"/>
      <c r="Y12" s="227"/>
      <c r="Z12" s="228"/>
      <c r="AA12" s="300" t="s">
        <v>76</v>
      </c>
      <c r="AB12" s="224"/>
      <c r="AC12" s="224"/>
      <c r="AD12" s="224"/>
      <c r="AE12" s="224"/>
      <c r="AF12" s="224"/>
      <c r="AG12" s="224"/>
      <c r="AH12" s="224"/>
      <c r="AI12" s="224"/>
      <c r="AJ12" s="225"/>
      <c r="AK12" s="226"/>
      <c r="AL12" s="228"/>
      <c r="AM12" s="226"/>
      <c r="AN12" s="227"/>
      <c r="AO12" s="227"/>
      <c r="AP12" s="227"/>
      <c r="AQ12" s="227"/>
      <c r="AR12" s="227"/>
      <c r="AS12" s="227"/>
      <c r="AT12" s="227"/>
      <c r="AU12" s="227"/>
      <c r="AV12" s="228"/>
      <c r="AW12" s="229"/>
      <c r="AX12" s="230"/>
      <c r="AY12" s="230"/>
      <c r="AZ12" s="230"/>
      <c r="BA12" s="230"/>
      <c r="BB12" s="230"/>
      <c r="BC12" s="231"/>
      <c r="BD12" s="22"/>
      <c r="BE12" s="35" t="s">
        <v>77</v>
      </c>
      <c r="BF12" s="22"/>
      <c r="BG12" s="33" t="s">
        <v>386</v>
      </c>
      <c r="BH12" s="22" t="s">
        <v>51</v>
      </c>
    </row>
    <row r="13" spans="2:60" ht="12.75" customHeight="1">
      <c r="B13" s="305" t="s">
        <v>62</v>
      </c>
      <c r="C13" s="306"/>
      <c r="D13" s="307"/>
      <c r="E13" s="308"/>
      <c r="F13" s="309"/>
      <c r="G13" s="37"/>
      <c r="H13" s="22"/>
      <c r="I13" s="22"/>
      <c r="J13" s="226"/>
      <c r="K13" s="227"/>
      <c r="L13" s="228"/>
      <c r="M13" s="226"/>
      <c r="N13" s="227"/>
      <c r="O13" s="228"/>
      <c r="P13" s="226"/>
      <c r="Q13" s="227"/>
      <c r="R13" s="227"/>
      <c r="S13" s="227"/>
      <c r="T13" s="227"/>
      <c r="U13" s="227"/>
      <c r="V13" s="227"/>
      <c r="W13" s="228"/>
      <c r="X13" s="226"/>
      <c r="Y13" s="227"/>
      <c r="Z13" s="228"/>
      <c r="AA13" s="226"/>
      <c r="AB13" s="227"/>
      <c r="AC13" s="227"/>
      <c r="AD13" s="227"/>
      <c r="AE13" s="227"/>
      <c r="AF13" s="227"/>
      <c r="AG13" s="227"/>
      <c r="AH13" s="227"/>
      <c r="AI13" s="227"/>
      <c r="AJ13" s="228"/>
      <c r="AK13" s="226"/>
      <c r="AL13" s="228"/>
      <c r="AM13" s="226"/>
      <c r="AN13" s="227"/>
      <c r="AO13" s="227"/>
      <c r="AP13" s="227"/>
      <c r="AQ13" s="227"/>
      <c r="AR13" s="227"/>
      <c r="AS13" s="227"/>
      <c r="AT13" s="227"/>
      <c r="AU13" s="227"/>
      <c r="AV13" s="228"/>
      <c r="AW13" s="303" t="s">
        <v>78</v>
      </c>
      <c r="AX13" s="224"/>
      <c r="AY13" s="224"/>
      <c r="AZ13" s="225"/>
      <c r="BA13" s="302" t="s">
        <v>79</v>
      </c>
      <c r="BB13" s="224"/>
      <c r="BC13" s="225"/>
      <c r="BD13" s="22"/>
      <c r="BE13" s="35" t="s">
        <v>80</v>
      </c>
      <c r="BF13" s="22"/>
      <c r="BG13" s="33" t="s">
        <v>387</v>
      </c>
      <c r="BH13" s="22" t="s">
        <v>83</v>
      </c>
    </row>
    <row r="14" spans="2:60" ht="12.75" customHeight="1">
      <c r="B14" s="305" t="s">
        <v>81</v>
      </c>
      <c r="C14" s="306"/>
      <c r="D14" s="307"/>
      <c r="E14" s="308"/>
      <c r="F14" s="309"/>
      <c r="G14" s="37"/>
      <c r="H14" s="22"/>
      <c r="I14" s="22"/>
      <c r="J14" s="229"/>
      <c r="K14" s="230"/>
      <c r="L14" s="231"/>
      <c r="M14" s="229"/>
      <c r="N14" s="230"/>
      <c r="O14" s="231"/>
      <c r="P14" s="229"/>
      <c r="Q14" s="230"/>
      <c r="R14" s="230"/>
      <c r="S14" s="230"/>
      <c r="T14" s="230"/>
      <c r="U14" s="230"/>
      <c r="V14" s="230"/>
      <c r="W14" s="231"/>
      <c r="X14" s="229"/>
      <c r="Y14" s="230"/>
      <c r="Z14" s="231"/>
      <c r="AA14" s="229"/>
      <c r="AB14" s="230"/>
      <c r="AC14" s="230"/>
      <c r="AD14" s="230"/>
      <c r="AE14" s="230"/>
      <c r="AF14" s="230"/>
      <c r="AG14" s="230"/>
      <c r="AH14" s="230"/>
      <c r="AI14" s="230"/>
      <c r="AJ14" s="231"/>
      <c r="AK14" s="229"/>
      <c r="AL14" s="231"/>
      <c r="AM14" s="229"/>
      <c r="AN14" s="230"/>
      <c r="AO14" s="230"/>
      <c r="AP14" s="230"/>
      <c r="AQ14" s="230"/>
      <c r="AR14" s="230"/>
      <c r="AS14" s="230"/>
      <c r="AT14" s="230"/>
      <c r="AU14" s="230"/>
      <c r="AV14" s="231"/>
      <c r="AW14" s="229"/>
      <c r="AX14" s="230"/>
      <c r="AY14" s="230"/>
      <c r="AZ14" s="231"/>
      <c r="BA14" s="229"/>
      <c r="BB14" s="230"/>
      <c r="BC14" s="231"/>
      <c r="BD14" s="22"/>
      <c r="BE14" s="35" t="s">
        <v>82</v>
      </c>
      <c r="BF14" s="22"/>
      <c r="BG14" s="33" t="s">
        <v>388</v>
      </c>
      <c r="BH14" s="22" t="s">
        <v>87</v>
      </c>
    </row>
    <row r="15" spans="2:60" ht="12.75" customHeight="1">
      <c r="B15" s="242" t="s">
        <v>84</v>
      </c>
      <c r="C15" s="243"/>
      <c r="D15" s="310"/>
      <c r="E15" s="308"/>
      <c r="F15" s="308"/>
      <c r="G15" s="306"/>
      <c r="H15" s="22"/>
      <c r="I15" s="22"/>
      <c r="J15" s="234" t="s">
        <v>85</v>
      </c>
      <c r="K15" s="224"/>
      <c r="L15" s="225"/>
      <c r="M15" s="234" t="s">
        <v>85</v>
      </c>
      <c r="N15" s="224"/>
      <c r="O15" s="225"/>
      <c r="P15" s="232"/>
      <c r="Q15" s="224"/>
      <c r="R15" s="224"/>
      <c r="S15" s="224"/>
      <c r="T15" s="224"/>
      <c r="U15" s="224"/>
      <c r="V15" s="224"/>
      <c r="W15" s="225"/>
      <c r="X15" s="236"/>
      <c r="Y15" s="224"/>
      <c r="Z15" s="225"/>
      <c r="AA15" s="236"/>
      <c r="AB15" s="224"/>
      <c r="AC15" s="224"/>
      <c r="AD15" s="224"/>
      <c r="AE15" s="224"/>
      <c r="AF15" s="224"/>
      <c r="AG15" s="224"/>
      <c r="AH15" s="224"/>
      <c r="AI15" s="224"/>
      <c r="AJ15" s="225"/>
      <c r="AK15" s="236"/>
      <c r="AL15" s="225"/>
      <c r="AM15" s="236"/>
      <c r="AN15" s="224"/>
      <c r="AO15" s="255"/>
      <c r="AP15" s="271" t="s">
        <v>86</v>
      </c>
      <c r="AQ15" s="273"/>
      <c r="AR15" s="255"/>
      <c r="AS15" s="271" t="s">
        <v>86</v>
      </c>
      <c r="AT15" s="278"/>
      <c r="AU15" s="255"/>
      <c r="AV15" s="38"/>
      <c r="AW15" s="236"/>
      <c r="AX15" s="224"/>
      <c r="AY15" s="224"/>
      <c r="AZ15" s="225"/>
      <c r="BA15" s="236"/>
      <c r="BB15" s="224"/>
      <c r="BC15" s="225"/>
      <c r="BD15" s="22"/>
      <c r="BE15" s="32">
        <v>1</v>
      </c>
      <c r="BF15" s="22"/>
      <c r="BG15" s="33" t="s">
        <v>389</v>
      </c>
      <c r="BH15" s="22" t="s">
        <v>89</v>
      </c>
    </row>
    <row r="16" spans="2:60" ht="12.75" customHeight="1">
      <c r="B16" s="305" t="s">
        <v>88</v>
      </c>
      <c r="C16" s="306"/>
      <c r="D16" s="307"/>
      <c r="E16" s="308"/>
      <c r="F16" s="308"/>
      <c r="G16" s="306"/>
      <c r="H16" s="22"/>
      <c r="I16" s="22"/>
      <c r="J16" s="226"/>
      <c r="K16" s="227"/>
      <c r="L16" s="228"/>
      <c r="M16" s="226"/>
      <c r="N16" s="227"/>
      <c r="O16" s="228"/>
      <c r="P16" s="226"/>
      <c r="Q16" s="227"/>
      <c r="R16" s="227"/>
      <c r="S16" s="227"/>
      <c r="T16" s="227"/>
      <c r="U16" s="227"/>
      <c r="V16" s="227"/>
      <c r="W16" s="228"/>
      <c r="X16" s="226"/>
      <c r="Y16" s="227"/>
      <c r="Z16" s="228"/>
      <c r="AA16" s="262"/>
      <c r="AB16" s="263"/>
      <c r="AC16" s="263"/>
      <c r="AD16" s="263"/>
      <c r="AE16" s="263"/>
      <c r="AF16" s="263"/>
      <c r="AG16" s="263"/>
      <c r="AH16" s="263"/>
      <c r="AI16" s="263"/>
      <c r="AJ16" s="264"/>
      <c r="AK16" s="226"/>
      <c r="AL16" s="228"/>
      <c r="AM16" s="256"/>
      <c r="AN16" s="257"/>
      <c r="AO16" s="258"/>
      <c r="AP16" s="272"/>
      <c r="AQ16" s="274"/>
      <c r="AR16" s="275"/>
      <c r="AS16" s="272"/>
      <c r="AT16" s="274"/>
      <c r="AU16" s="275"/>
      <c r="AV16" s="39"/>
      <c r="AW16" s="226"/>
      <c r="AX16" s="227"/>
      <c r="AY16" s="227"/>
      <c r="AZ16" s="228"/>
      <c r="BA16" s="226"/>
      <c r="BB16" s="227"/>
      <c r="BC16" s="228"/>
      <c r="BD16" s="22"/>
      <c r="BE16" s="32">
        <v>2</v>
      </c>
      <c r="BF16" s="22"/>
      <c r="BG16" s="33" t="s">
        <v>390</v>
      </c>
      <c r="BH16" s="22" t="s">
        <v>61</v>
      </c>
    </row>
    <row r="17" spans="2:60" ht="13.5" customHeight="1">
      <c r="B17" s="305" t="s">
        <v>90</v>
      </c>
      <c r="C17" s="306"/>
      <c r="D17" s="307"/>
      <c r="E17" s="308"/>
      <c r="F17" s="308"/>
      <c r="G17" s="306"/>
      <c r="H17" s="22"/>
      <c r="I17" s="22"/>
      <c r="J17" s="226"/>
      <c r="K17" s="227"/>
      <c r="L17" s="228"/>
      <c r="M17" s="226"/>
      <c r="N17" s="227"/>
      <c r="O17" s="228"/>
      <c r="P17" s="226"/>
      <c r="Q17" s="227"/>
      <c r="R17" s="227"/>
      <c r="S17" s="227"/>
      <c r="T17" s="227"/>
      <c r="U17" s="227"/>
      <c r="V17" s="227"/>
      <c r="W17" s="228"/>
      <c r="X17" s="226"/>
      <c r="Y17" s="227"/>
      <c r="Z17" s="228"/>
      <c r="AA17" s="259"/>
      <c r="AB17" s="260"/>
      <c r="AC17" s="260"/>
      <c r="AD17" s="260"/>
      <c r="AE17" s="260"/>
      <c r="AF17" s="260"/>
      <c r="AG17" s="260"/>
      <c r="AH17" s="260"/>
      <c r="AI17" s="260"/>
      <c r="AJ17" s="261"/>
      <c r="AK17" s="226"/>
      <c r="AL17" s="228"/>
      <c r="AM17" s="265" t="s">
        <v>91</v>
      </c>
      <c r="AN17" s="267"/>
      <c r="AO17" s="268"/>
      <c r="AP17" s="276" t="s">
        <v>92</v>
      </c>
      <c r="AQ17" s="274"/>
      <c r="AR17" s="275"/>
      <c r="AS17" s="276" t="s">
        <v>51</v>
      </c>
      <c r="AT17" s="274"/>
      <c r="AU17" s="275"/>
      <c r="AV17" s="279" t="s">
        <v>53</v>
      </c>
      <c r="AW17" s="226"/>
      <c r="AX17" s="227"/>
      <c r="AY17" s="227"/>
      <c r="AZ17" s="228"/>
      <c r="BA17" s="226"/>
      <c r="BB17" s="227"/>
      <c r="BC17" s="228"/>
      <c r="BD17" s="22"/>
      <c r="BE17" s="32">
        <v>3</v>
      </c>
      <c r="BF17" s="22"/>
      <c r="BG17" s="33" t="s">
        <v>391</v>
      </c>
      <c r="BH17" s="22" t="s">
        <v>73</v>
      </c>
    </row>
    <row r="18" spans="2:60" ht="12.75" customHeight="1">
      <c r="B18" s="305" t="s">
        <v>93</v>
      </c>
      <c r="C18" s="306"/>
      <c r="D18" s="307"/>
      <c r="E18" s="308"/>
      <c r="F18" s="308"/>
      <c r="G18" s="306"/>
      <c r="H18" s="40"/>
      <c r="I18" s="40"/>
      <c r="J18" s="229"/>
      <c r="K18" s="230"/>
      <c r="L18" s="231"/>
      <c r="M18" s="229"/>
      <c r="N18" s="230"/>
      <c r="O18" s="231"/>
      <c r="P18" s="229"/>
      <c r="Q18" s="230"/>
      <c r="R18" s="230"/>
      <c r="S18" s="230"/>
      <c r="T18" s="230"/>
      <c r="U18" s="230"/>
      <c r="V18" s="230"/>
      <c r="W18" s="231"/>
      <c r="X18" s="229"/>
      <c r="Y18" s="230"/>
      <c r="Z18" s="231"/>
      <c r="AA18" s="229"/>
      <c r="AB18" s="230"/>
      <c r="AC18" s="230"/>
      <c r="AD18" s="230"/>
      <c r="AE18" s="230"/>
      <c r="AF18" s="230"/>
      <c r="AG18" s="230"/>
      <c r="AH18" s="230"/>
      <c r="AI18" s="230"/>
      <c r="AJ18" s="231"/>
      <c r="AK18" s="229"/>
      <c r="AL18" s="231"/>
      <c r="AM18" s="266"/>
      <c r="AN18" s="269"/>
      <c r="AO18" s="270"/>
      <c r="AP18" s="277"/>
      <c r="AQ18" s="269"/>
      <c r="AR18" s="270"/>
      <c r="AS18" s="277"/>
      <c r="AT18" s="269"/>
      <c r="AU18" s="270"/>
      <c r="AV18" s="254"/>
      <c r="AW18" s="226"/>
      <c r="AX18" s="227"/>
      <c r="AY18" s="227"/>
      <c r="AZ18" s="228"/>
      <c r="BA18" s="229"/>
      <c r="BB18" s="230"/>
      <c r="BC18" s="231"/>
      <c r="BD18" s="22"/>
      <c r="BE18" s="35">
        <v>1</v>
      </c>
      <c r="BF18" s="22"/>
      <c r="BG18" s="33" t="s">
        <v>392</v>
      </c>
      <c r="BH18" s="22" t="s">
        <v>53</v>
      </c>
    </row>
    <row r="19" spans="2:60" ht="12.75" customHeight="1">
      <c r="B19" s="247" t="s">
        <v>94</v>
      </c>
      <c r="C19" s="248"/>
      <c r="D19" s="249"/>
      <c r="E19" s="250"/>
      <c r="F19" s="250"/>
      <c r="G19" s="248"/>
      <c r="H19" s="40"/>
      <c r="I19" s="40"/>
      <c r="J19" s="234" t="s">
        <v>95</v>
      </c>
      <c r="K19" s="224"/>
      <c r="L19" s="225"/>
      <c r="M19" s="234" t="s">
        <v>95</v>
      </c>
      <c r="N19" s="224"/>
      <c r="O19" s="225"/>
      <c r="P19" s="232"/>
      <c r="Q19" s="224"/>
      <c r="R19" s="224"/>
      <c r="S19" s="224"/>
      <c r="T19" s="224"/>
      <c r="U19" s="224"/>
      <c r="V19" s="224"/>
      <c r="W19" s="225"/>
      <c r="X19" s="236"/>
      <c r="Y19" s="224"/>
      <c r="Z19" s="225"/>
      <c r="AA19" s="236"/>
      <c r="AB19" s="224"/>
      <c r="AC19" s="224"/>
      <c r="AD19" s="224"/>
      <c r="AE19" s="224"/>
      <c r="AF19" s="224"/>
      <c r="AG19" s="224"/>
      <c r="AH19" s="224"/>
      <c r="AI19" s="224"/>
      <c r="AJ19" s="225"/>
      <c r="AK19" s="236"/>
      <c r="AL19" s="225"/>
      <c r="AM19" s="236"/>
      <c r="AN19" s="224"/>
      <c r="AO19" s="255"/>
      <c r="AP19" s="271" t="s">
        <v>86</v>
      </c>
      <c r="AQ19" s="273"/>
      <c r="AR19" s="255"/>
      <c r="AS19" s="271" t="s">
        <v>86</v>
      </c>
      <c r="AT19" s="278"/>
      <c r="AU19" s="255"/>
      <c r="AV19" s="38"/>
      <c r="AW19" s="226"/>
      <c r="AX19" s="227"/>
      <c r="AY19" s="227"/>
      <c r="AZ19" s="228"/>
      <c r="BA19" s="236"/>
      <c r="BB19" s="224"/>
      <c r="BC19" s="225"/>
      <c r="BD19" s="22"/>
      <c r="BE19" s="35">
        <v>2</v>
      </c>
      <c r="BF19" s="22"/>
      <c r="BG19" s="33" t="s">
        <v>393</v>
      </c>
      <c r="BH19" s="22" t="s">
        <v>51</v>
      </c>
    </row>
    <row r="20" spans="2:60" ht="12.75" customHeight="1">
      <c r="B20" s="237" t="s">
        <v>62</v>
      </c>
      <c r="C20" s="238"/>
      <c r="D20" s="239"/>
      <c r="E20" s="240"/>
      <c r="F20" s="241"/>
      <c r="G20" s="41"/>
      <c r="H20" s="40"/>
      <c r="I20" s="40"/>
      <c r="J20" s="226"/>
      <c r="K20" s="227"/>
      <c r="L20" s="228"/>
      <c r="M20" s="226"/>
      <c r="N20" s="227"/>
      <c r="O20" s="228"/>
      <c r="P20" s="226"/>
      <c r="Q20" s="227"/>
      <c r="R20" s="227"/>
      <c r="S20" s="227"/>
      <c r="T20" s="227"/>
      <c r="U20" s="227"/>
      <c r="V20" s="227"/>
      <c r="W20" s="228"/>
      <c r="X20" s="226"/>
      <c r="Y20" s="227"/>
      <c r="Z20" s="228"/>
      <c r="AA20" s="262"/>
      <c r="AB20" s="263"/>
      <c r="AC20" s="263"/>
      <c r="AD20" s="263"/>
      <c r="AE20" s="263"/>
      <c r="AF20" s="263"/>
      <c r="AG20" s="263"/>
      <c r="AH20" s="263"/>
      <c r="AI20" s="263"/>
      <c r="AJ20" s="264"/>
      <c r="AK20" s="226"/>
      <c r="AL20" s="228"/>
      <c r="AM20" s="256"/>
      <c r="AN20" s="257"/>
      <c r="AO20" s="258"/>
      <c r="AP20" s="272"/>
      <c r="AQ20" s="274"/>
      <c r="AR20" s="275"/>
      <c r="AS20" s="272"/>
      <c r="AT20" s="274"/>
      <c r="AU20" s="275"/>
      <c r="AV20" s="39"/>
      <c r="AW20" s="226"/>
      <c r="AX20" s="227"/>
      <c r="AY20" s="227"/>
      <c r="AZ20" s="228"/>
      <c r="BA20" s="226"/>
      <c r="BB20" s="227"/>
      <c r="BC20" s="228"/>
      <c r="BD20" s="22"/>
      <c r="BE20" s="35">
        <v>3</v>
      </c>
      <c r="BF20" s="22"/>
      <c r="BG20" s="33" t="s">
        <v>394</v>
      </c>
      <c r="BH20" s="22" t="s">
        <v>83</v>
      </c>
    </row>
    <row r="21" spans="2:60" ht="13.5" customHeight="1">
      <c r="B21" s="242" t="s">
        <v>96</v>
      </c>
      <c r="C21" s="243"/>
      <c r="D21" s="244"/>
      <c r="E21" s="245"/>
      <c r="F21" s="246"/>
      <c r="G21" s="42"/>
      <c r="H21" s="43"/>
      <c r="I21" s="43"/>
      <c r="J21" s="226"/>
      <c r="K21" s="227"/>
      <c r="L21" s="228"/>
      <c r="M21" s="226"/>
      <c r="N21" s="227"/>
      <c r="O21" s="228"/>
      <c r="P21" s="226"/>
      <c r="Q21" s="227"/>
      <c r="R21" s="227"/>
      <c r="S21" s="227"/>
      <c r="T21" s="227"/>
      <c r="U21" s="227"/>
      <c r="V21" s="227"/>
      <c r="W21" s="228"/>
      <c r="X21" s="226"/>
      <c r="Y21" s="227"/>
      <c r="Z21" s="228"/>
      <c r="AA21" s="259"/>
      <c r="AB21" s="260"/>
      <c r="AC21" s="260"/>
      <c r="AD21" s="260"/>
      <c r="AE21" s="260"/>
      <c r="AF21" s="260"/>
      <c r="AG21" s="260"/>
      <c r="AH21" s="260"/>
      <c r="AI21" s="260"/>
      <c r="AJ21" s="261"/>
      <c r="AK21" s="226"/>
      <c r="AL21" s="228"/>
      <c r="AM21" s="265" t="s">
        <v>91</v>
      </c>
      <c r="AN21" s="267"/>
      <c r="AO21" s="268"/>
      <c r="AP21" s="276" t="s">
        <v>92</v>
      </c>
      <c r="AQ21" s="274"/>
      <c r="AR21" s="275"/>
      <c r="AS21" s="276" t="s">
        <v>51</v>
      </c>
      <c r="AT21" s="274"/>
      <c r="AU21" s="275"/>
      <c r="AV21" s="279" t="s">
        <v>53</v>
      </c>
      <c r="AW21" s="226"/>
      <c r="AX21" s="227"/>
      <c r="AY21" s="227"/>
      <c r="AZ21" s="228"/>
      <c r="BA21" s="226"/>
      <c r="BB21" s="227"/>
      <c r="BC21" s="228"/>
      <c r="BD21" s="22"/>
      <c r="BE21" s="35">
        <v>4</v>
      </c>
      <c r="BF21" s="22"/>
      <c r="BG21" s="33" t="s">
        <v>395</v>
      </c>
      <c r="BH21" s="22" t="s">
        <v>87</v>
      </c>
    </row>
    <row r="22" spans="2:60" ht="12.75" customHeight="1">
      <c r="B22" s="247" t="s">
        <v>97</v>
      </c>
      <c r="C22" s="248"/>
      <c r="D22" s="249"/>
      <c r="E22" s="250"/>
      <c r="F22" s="251"/>
      <c r="G22" s="44"/>
      <c r="H22" s="40"/>
      <c r="I22" s="40"/>
      <c r="J22" s="229"/>
      <c r="K22" s="230"/>
      <c r="L22" s="231"/>
      <c r="M22" s="229"/>
      <c r="N22" s="230"/>
      <c r="O22" s="231"/>
      <c r="P22" s="229"/>
      <c r="Q22" s="230"/>
      <c r="R22" s="230"/>
      <c r="S22" s="230"/>
      <c r="T22" s="230"/>
      <c r="U22" s="230"/>
      <c r="V22" s="230"/>
      <c r="W22" s="231"/>
      <c r="X22" s="229"/>
      <c r="Y22" s="230"/>
      <c r="Z22" s="231"/>
      <c r="AA22" s="229"/>
      <c r="AB22" s="230"/>
      <c r="AC22" s="230"/>
      <c r="AD22" s="230"/>
      <c r="AE22" s="230"/>
      <c r="AF22" s="230"/>
      <c r="AG22" s="230"/>
      <c r="AH22" s="230"/>
      <c r="AI22" s="230"/>
      <c r="AJ22" s="231"/>
      <c r="AK22" s="229"/>
      <c r="AL22" s="231"/>
      <c r="AM22" s="266"/>
      <c r="AN22" s="269"/>
      <c r="AO22" s="270"/>
      <c r="AP22" s="277"/>
      <c r="AQ22" s="269"/>
      <c r="AR22" s="270"/>
      <c r="AS22" s="277"/>
      <c r="AT22" s="269"/>
      <c r="AU22" s="270"/>
      <c r="AV22" s="254"/>
      <c r="AW22" s="226"/>
      <c r="AX22" s="227"/>
      <c r="AY22" s="227"/>
      <c r="AZ22" s="228"/>
      <c r="BA22" s="229"/>
      <c r="BB22" s="230"/>
      <c r="BC22" s="231"/>
      <c r="BD22" s="22"/>
      <c r="BE22" s="35">
        <v>5</v>
      </c>
      <c r="BF22" s="22"/>
      <c r="BG22" s="33" t="s">
        <v>396</v>
      </c>
      <c r="BH22" s="22" t="s">
        <v>89</v>
      </c>
    </row>
    <row r="23" spans="2:60" ht="12.75" customHeight="1">
      <c r="B23" s="234" t="s">
        <v>98</v>
      </c>
      <c r="C23" s="225"/>
      <c r="D23" s="304"/>
      <c r="E23" s="224"/>
      <c r="F23" s="255"/>
      <c r="G23" s="42"/>
      <c r="H23" s="40"/>
      <c r="I23" s="40"/>
      <c r="J23" s="234" t="s">
        <v>99</v>
      </c>
      <c r="K23" s="224"/>
      <c r="L23" s="225"/>
      <c r="M23" s="234" t="s">
        <v>99</v>
      </c>
      <c r="N23" s="224"/>
      <c r="O23" s="225"/>
      <c r="P23" s="232"/>
      <c r="Q23" s="224"/>
      <c r="R23" s="224"/>
      <c r="S23" s="224"/>
      <c r="T23" s="224"/>
      <c r="U23" s="224"/>
      <c r="V23" s="224"/>
      <c r="W23" s="225"/>
      <c r="X23" s="236"/>
      <c r="Y23" s="224"/>
      <c r="Z23" s="225"/>
      <c r="AA23" s="236"/>
      <c r="AB23" s="224"/>
      <c r="AC23" s="224"/>
      <c r="AD23" s="224"/>
      <c r="AE23" s="224"/>
      <c r="AF23" s="224"/>
      <c r="AG23" s="224"/>
      <c r="AH23" s="224"/>
      <c r="AI23" s="224"/>
      <c r="AJ23" s="225"/>
      <c r="AK23" s="236"/>
      <c r="AL23" s="225"/>
      <c r="AM23" s="236"/>
      <c r="AN23" s="224"/>
      <c r="AO23" s="255"/>
      <c r="AP23" s="271" t="s">
        <v>86</v>
      </c>
      <c r="AQ23" s="273"/>
      <c r="AR23" s="255"/>
      <c r="AS23" s="271" t="s">
        <v>86</v>
      </c>
      <c r="AT23" s="278"/>
      <c r="AU23" s="255"/>
      <c r="AV23" s="38"/>
      <c r="AW23" s="226"/>
      <c r="AX23" s="227"/>
      <c r="AY23" s="227"/>
      <c r="AZ23" s="228"/>
      <c r="BA23" s="236"/>
      <c r="BB23" s="224"/>
      <c r="BC23" s="225"/>
      <c r="BD23" s="22"/>
      <c r="BE23" s="35">
        <v>6</v>
      </c>
      <c r="BF23" s="22"/>
      <c r="BG23" s="33" t="s">
        <v>397</v>
      </c>
      <c r="BH23" s="22" t="s">
        <v>61</v>
      </c>
    </row>
    <row r="24" spans="2:60" ht="12.75" customHeight="1">
      <c r="B24" s="226"/>
      <c r="C24" s="228"/>
      <c r="D24" s="226"/>
      <c r="E24" s="227"/>
      <c r="F24" s="275"/>
      <c r="G24" s="42"/>
      <c r="H24" s="43"/>
      <c r="I24" s="43"/>
      <c r="J24" s="226"/>
      <c r="K24" s="227"/>
      <c r="L24" s="228"/>
      <c r="M24" s="226"/>
      <c r="N24" s="227"/>
      <c r="O24" s="228"/>
      <c r="P24" s="226"/>
      <c r="Q24" s="227"/>
      <c r="R24" s="227"/>
      <c r="S24" s="227"/>
      <c r="T24" s="227"/>
      <c r="U24" s="227"/>
      <c r="V24" s="227"/>
      <c r="W24" s="228"/>
      <c r="X24" s="226"/>
      <c r="Y24" s="227"/>
      <c r="Z24" s="228"/>
      <c r="AA24" s="262"/>
      <c r="AB24" s="263"/>
      <c r="AC24" s="263"/>
      <c r="AD24" s="263"/>
      <c r="AE24" s="263"/>
      <c r="AF24" s="263"/>
      <c r="AG24" s="263"/>
      <c r="AH24" s="263"/>
      <c r="AI24" s="263"/>
      <c r="AJ24" s="264"/>
      <c r="AK24" s="226"/>
      <c r="AL24" s="228"/>
      <c r="AM24" s="256"/>
      <c r="AN24" s="257"/>
      <c r="AO24" s="258"/>
      <c r="AP24" s="272"/>
      <c r="AQ24" s="274"/>
      <c r="AR24" s="275"/>
      <c r="AS24" s="272"/>
      <c r="AT24" s="274"/>
      <c r="AU24" s="275"/>
      <c r="AV24" s="39"/>
      <c r="AW24" s="226"/>
      <c r="AX24" s="227"/>
      <c r="AY24" s="227"/>
      <c r="AZ24" s="228"/>
      <c r="BA24" s="226"/>
      <c r="BB24" s="227"/>
      <c r="BC24" s="228"/>
      <c r="BD24" s="22"/>
      <c r="BE24" s="35">
        <v>7</v>
      </c>
      <c r="BF24" s="22"/>
      <c r="BG24" s="33" t="s">
        <v>398</v>
      </c>
      <c r="BH24" s="22" t="s">
        <v>73</v>
      </c>
    </row>
    <row r="25" spans="2:60" ht="13.5" customHeight="1">
      <c r="B25" s="229"/>
      <c r="C25" s="231"/>
      <c r="D25" s="229"/>
      <c r="E25" s="230"/>
      <c r="F25" s="270"/>
      <c r="G25" s="42"/>
      <c r="H25" s="40"/>
      <c r="I25" s="40"/>
      <c r="J25" s="226"/>
      <c r="K25" s="227"/>
      <c r="L25" s="228"/>
      <c r="M25" s="226"/>
      <c r="N25" s="227"/>
      <c r="O25" s="228"/>
      <c r="P25" s="226"/>
      <c r="Q25" s="227"/>
      <c r="R25" s="227"/>
      <c r="S25" s="227"/>
      <c r="T25" s="227"/>
      <c r="U25" s="227"/>
      <c r="V25" s="227"/>
      <c r="W25" s="228"/>
      <c r="X25" s="226"/>
      <c r="Y25" s="227"/>
      <c r="Z25" s="228"/>
      <c r="AA25" s="259"/>
      <c r="AB25" s="260"/>
      <c r="AC25" s="260"/>
      <c r="AD25" s="260"/>
      <c r="AE25" s="260"/>
      <c r="AF25" s="260"/>
      <c r="AG25" s="260"/>
      <c r="AH25" s="260"/>
      <c r="AI25" s="260"/>
      <c r="AJ25" s="261"/>
      <c r="AK25" s="226"/>
      <c r="AL25" s="228"/>
      <c r="AM25" s="265" t="s">
        <v>91</v>
      </c>
      <c r="AN25" s="267"/>
      <c r="AO25" s="268"/>
      <c r="AP25" s="276" t="s">
        <v>92</v>
      </c>
      <c r="AQ25" s="274"/>
      <c r="AR25" s="275"/>
      <c r="AS25" s="276" t="s">
        <v>51</v>
      </c>
      <c r="AT25" s="274"/>
      <c r="AU25" s="275"/>
      <c r="AV25" s="279" t="s">
        <v>53</v>
      </c>
      <c r="AW25" s="226"/>
      <c r="AX25" s="227"/>
      <c r="AY25" s="227"/>
      <c r="AZ25" s="228"/>
      <c r="BA25" s="226"/>
      <c r="BB25" s="227"/>
      <c r="BC25" s="228"/>
      <c r="BD25" s="22"/>
      <c r="BE25" s="35">
        <v>8</v>
      </c>
      <c r="BF25" s="22"/>
      <c r="BG25" s="33" t="s">
        <v>399</v>
      </c>
      <c r="BH25" s="22" t="s">
        <v>53</v>
      </c>
    </row>
    <row r="26" spans="2:60" ht="12.75" customHeight="1">
      <c r="B26" s="237" t="s">
        <v>62</v>
      </c>
      <c r="C26" s="238"/>
      <c r="D26" s="239"/>
      <c r="E26" s="240"/>
      <c r="F26" s="241"/>
      <c r="G26" s="281" t="s">
        <v>100</v>
      </c>
      <c r="H26" s="40"/>
      <c r="I26" s="40"/>
      <c r="J26" s="229"/>
      <c r="K26" s="230"/>
      <c r="L26" s="231"/>
      <c r="M26" s="229"/>
      <c r="N26" s="230"/>
      <c r="O26" s="231"/>
      <c r="P26" s="229"/>
      <c r="Q26" s="230"/>
      <c r="R26" s="230"/>
      <c r="S26" s="230"/>
      <c r="T26" s="230"/>
      <c r="U26" s="230"/>
      <c r="V26" s="230"/>
      <c r="W26" s="231"/>
      <c r="X26" s="229"/>
      <c r="Y26" s="230"/>
      <c r="Z26" s="231"/>
      <c r="AA26" s="229"/>
      <c r="AB26" s="230"/>
      <c r="AC26" s="230"/>
      <c r="AD26" s="230"/>
      <c r="AE26" s="230"/>
      <c r="AF26" s="230"/>
      <c r="AG26" s="230"/>
      <c r="AH26" s="230"/>
      <c r="AI26" s="230"/>
      <c r="AJ26" s="231"/>
      <c r="AK26" s="229"/>
      <c r="AL26" s="231"/>
      <c r="AM26" s="266"/>
      <c r="AN26" s="269"/>
      <c r="AO26" s="270"/>
      <c r="AP26" s="277"/>
      <c r="AQ26" s="269"/>
      <c r="AR26" s="270"/>
      <c r="AS26" s="277"/>
      <c r="AT26" s="269"/>
      <c r="AU26" s="270"/>
      <c r="AV26" s="254"/>
      <c r="AW26" s="226"/>
      <c r="AX26" s="227"/>
      <c r="AY26" s="227"/>
      <c r="AZ26" s="228"/>
      <c r="BA26" s="229"/>
      <c r="BB26" s="230"/>
      <c r="BC26" s="231"/>
      <c r="BD26" s="22"/>
      <c r="BE26" s="35">
        <v>9</v>
      </c>
      <c r="BF26" s="22"/>
      <c r="BG26" s="33" t="s">
        <v>400</v>
      </c>
      <c r="BH26" s="22" t="s">
        <v>51</v>
      </c>
    </row>
    <row r="27" spans="2:60" ht="12.75" customHeight="1">
      <c r="B27" s="242" t="s">
        <v>101</v>
      </c>
      <c r="C27" s="243"/>
      <c r="D27" s="244"/>
      <c r="E27" s="245"/>
      <c r="F27" s="246"/>
      <c r="G27" s="253"/>
      <c r="H27" s="40"/>
      <c r="I27" s="40"/>
      <c r="J27" s="234" t="s">
        <v>102</v>
      </c>
      <c r="K27" s="224"/>
      <c r="L27" s="225"/>
      <c r="M27" s="234" t="s">
        <v>102</v>
      </c>
      <c r="N27" s="224"/>
      <c r="O27" s="225"/>
      <c r="P27" s="232"/>
      <c r="Q27" s="224"/>
      <c r="R27" s="224"/>
      <c r="S27" s="224"/>
      <c r="T27" s="224"/>
      <c r="U27" s="224"/>
      <c r="V27" s="224"/>
      <c r="W27" s="225"/>
      <c r="X27" s="236"/>
      <c r="Y27" s="224"/>
      <c r="Z27" s="225"/>
      <c r="AA27" s="236"/>
      <c r="AB27" s="224"/>
      <c r="AC27" s="224"/>
      <c r="AD27" s="224"/>
      <c r="AE27" s="224"/>
      <c r="AF27" s="224"/>
      <c r="AG27" s="224"/>
      <c r="AH27" s="224"/>
      <c r="AI27" s="224"/>
      <c r="AJ27" s="225"/>
      <c r="AK27" s="236"/>
      <c r="AL27" s="225"/>
      <c r="AM27" s="236"/>
      <c r="AN27" s="224"/>
      <c r="AO27" s="255"/>
      <c r="AP27" s="271" t="s">
        <v>86</v>
      </c>
      <c r="AQ27" s="273"/>
      <c r="AR27" s="255"/>
      <c r="AS27" s="271" t="s">
        <v>86</v>
      </c>
      <c r="AT27" s="278"/>
      <c r="AU27" s="255"/>
      <c r="AV27" s="38"/>
      <c r="AW27" s="226"/>
      <c r="AX27" s="227"/>
      <c r="AY27" s="227"/>
      <c r="AZ27" s="228"/>
      <c r="BA27" s="236"/>
      <c r="BB27" s="224"/>
      <c r="BC27" s="225"/>
      <c r="BD27" s="22"/>
      <c r="BE27" s="35">
        <v>10</v>
      </c>
      <c r="BF27" s="22"/>
      <c r="BG27" s="33" t="s">
        <v>401</v>
      </c>
      <c r="BH27" s="22" t="s">
        <v>83</v>
      </c>
    </row>
    <row r="28" spans="2:60" ht="12.75" customHeight="1">
      <c r="B28" s="247" t="s">
        <v>97</v>
      </c>
      <c r="C28" s="248"/>
      <c r="D28" s="249"/>
      <c r="E28" s="250"/>
      <c r="F28" s="251"/>
      <c r="G28" s="254"/>
      <c r="H28" s="40"/>
      <c r="I28" s="40"/>
      <c r="J28" s="226"/>
      <c r="K28" s="227"/>
      <c r="L28" s="228"/>
      <c r="M28" s="226"/>
      <c r="N28" s="227"/>
      <c r="O28" s="228"/>
      <c r="P28" s="226"/>
      <c r="Q28" s="227"/>
      <c r="R28" s="227"/>
      <c r="S28" s="227"/>
      <c r="T28" s="227"/>
      <c r="U28" s="227"/>
      <c r="V28" s="227"/>
      <c r="W28" s="228"/>
      <c r="X28" s="226"/>
      <c r="Y28" s="227"/>
      <c r="Z28" s="228"/>
      <c r="AA28" s="262"/>
      <c r="AB28" s="263"/>
      <c r="AC28" s="263"/>
      <c r="AD28" s="263"/>
      <c r="AE28" s="263"/>
      <c r="AF28" s="263"/>
      <c r="AG28" s="263"/>
      <c r="AH28" s="263"/>
      <c r="AI28" s="263"/>
      <c r="AJ28" s="264"/>
      <c r="AK28" s="226"/>
      <c r="AL28" s="228"/>
      <c r="AM28" s="256"/>
      <c r="AN28" s="257"/>
      <c r="AO28" s="258"/>
      <c r="AP28" s="272"/>
      <c r="AQ28" s="274"/>
      <c r="AR28" s="275"/>
      <c r="AS28" s="272"/>
      <c r="AT28" s="274"/>
      <c r="AU28" s="275"/>
      <c r="AV28" s="39"/>
      <c r="AW28" s="226"/>
      <c r="AX28" s="227"/>
      <c r="AY28" s="227"/>
      <c r="AZ28" s="228"/>
      <c r="BA28" s="226"/>
      <c r="BB28" s="227"/>
      <c r="BC28" s="228"/>
      <c r="BD28" s="22"/>
      <c r="BE28" s="35">
        <v>11</v>
      </c>
      <c r="BF28" s="22"/>
      <c r="BG28" s="33" t="s">
        <v>402</v>
      </c>
      <c r="BH28" s="22" t="s">
        <v>87</v>
      </c>
    </row>
    <row r="29" spans="2:60" ht="13.5" customHeight="1">
      <c r="B29" s="237" t="s">
        <v>62</v>
      </c>
      <c r="C29" s="238"/>
      <c r="D29" s="239"/>
      <c r="E29" s="240"/>
      <c r="F29" s="241"/>
      <c r="G29" s="252" t="s">
        <v>103</v>
      </c>
      <c r="H29" s="40"/>
      <c r="I29" s="40"/>
      <c r="J29" s="226"/>
      <c r="K29" s="227"/>
      <c r="L29" s="228"/>
      <c r="M29" s="226"/>
      <c r="N29" s="227"/>
      <c r="O29" s="228"/>
      <c r="P29" s="226"/>
      <c r="Q29" s="227"/>
      <c r="R29" s="227"/>
      <c r="S29" s="227"/>
      <c r="T29" s="227"/>
      <c r="U29" s="227"/>
      <c r="V29" s="227"/>
      <c r="W29" s="228"/>
      <c r="X29" s="226"/>
      <c r="Y29" s="227"/>
      <c r="Z29" s="228"/>
      <c r="AA29" s="259"/>
      <c r="AB29" s="260"/>
      <c r="AC29" s="260"/>
      <c r="AD29" s="260"/>
      <c r="AE29" s="260"/>
      <c r="AF29" s="260"/>
      <c r="AG29" s="260"/>
      <c r="AH29" s="260"/>
      <c r="AI29" s="260"/>
      <c r="AJ29" s="261"/>
      <c r="AK29" s="226"/>
      <c r="AL29" s="228"/>
      <c r="AM29" s="265" t="s">
        <v>91</v>
      </c>
      <c r="AN29" s="267"/>
      <c r="AO29" s="268"/>
      <c r="AP29" s="276" t="s">
        <v>92</v>
      </c>
      <c r="AQ29" s="274"/>
      <c r="AR29" s="275"/>
      <c r="AS29" s="276" t="s">
        <v>51</v>
      </c>
      <c r="AT29" s="274"/>
      <c r="AU29" s="275"/>
      <c r="AV29" s="279" t="s">
        <v>53</v>
      </c>
      <c r="AW29" s="226"/>
      <c r="AX29" s="227"/>
      <c r="AY29" s="227"/>
      <c r="AZ29" s="228"/>
      <c r="BA29" s="226"/>
      <c r="BB29" s="227"/>
      <c r="BC29" s="228"/>
      <c r="BD29" s="22"/>
      <c r="BE29" s="35">
        <v>12</v>
      </c>
      <c r="BF29" s="22"/>
      <c r="BG29" s="33" t="s">
        <v>403</v>
      </c>
      <c r="BH29" s="22" t="s">
        <v>89</v>
      </c>
    </row>
    <row r="30" spans="2:60" ht="12.75" customHeight="1">
      <c r="B30" s="242" t="s">
        <v>101</v>
      </c>
      <c r="C30" s="243"/>
      <c r="D30" s="244"/>
      <c r="E30" s="245"/>
      <c r="F30" s="246"/>
      <c r="G30" s="253"/>
      <c r="H30" s="40"/>
      <c r="I30" s="40"/>
      <c r="J30" s="229"/>
      <c r="K30" s="230"/>
      <c r="L30" s="231"/>
      <c r="M30" s="229"/>
      <c r="N30" s="230"/>
      <c r="O30" s="231"/>
      <c r="P30" s="229"/>
      <c r="Q30" s="230"/>
      <c r="R30" s="230"/>
      <c r="S30" s="230"/>
      <c r="T30" s="230"/>
      <c r="U30" s="230"/>
      <c r="V30" s="230"/>
      <c r="W30" s="231"/>
      <c r="X30" s="229"/>
      <c r="Y30" s="230"/>
      <c r="Z30" s="231"/>
      <c r="AA30" s="229"/>
      <c r="AB30" s="230"/>
      <c r="AC30" s="230"/>
      <c r="AD30" s="230"/>
      <c r="AE30" s="230"/>
      <c r="AF30" s="230"/>
      <c r="AG30" s="230"/>
      <c r="AH30" s="230"/>
      <c r="AI30" s="230"/>
      <c r="AJ30" s="231"/>
      <c r="AK30" s="229"/>
      <c r="AL30" s="231"/>
      <c r="AM30" s="266"/>
      <c r="AN30" s="269"/>
      <c r="AO30" s="270"/>
      <c r="AP30" s="277"/>
      <c r="AQ30" s="269"/>
      <c r="AR30" s="270"/>
      <c r="AS30" s="277"/>
      <c r="AT30" s="269"/>
      <c r="AU30" s="270"/>
      <c r="AV30" s="254"/>
      <c r="AW30" s="226"/>
      <c r="AX30" s="227"/>
      <c r="AY30" s="227"/>
      <c r="AZ30" s="228"/>
      <c r="BA30" s="229"/>
      <c r="BB30" s="230"/>
      <c r="BC30" s="231"/>
      <c r="BD30" s="22"/>
      <c r="BE30" s="45">
        <v>1</v>
      </c>
      <c r="BF30" s="22"/>
      <c r="BG30" s="33" t="s">
        <v>383</v>
      </c>
      <c r="BH30" s="22" t="s">
        <v>61</v>
      </c>
    </row>
    <row r="31" spans="2:60" ht="12.75" customHeight="1">
      <c r="B31" s="247" t="s">
        <v>97</v>
      </c>
      <c r="C31" s="248"/>
      <c r="D31" s="249"/>
      <c r="E31" s="250"/>
      <c r="F31" s="251"/>
      <c r="G31" s="254"/>
      <c r="H31" s="40"/>
      <c r="I31" s="40"/>
      <c r="J31" s="234"/>
      <c r="K31" s="224"/>
      <c r="L31" s="225"/>
      <c r="M31" s="234" t="s">
        <v>104</v>
      </c>
      <c r="N31" s="224"/>
      <c r="O31" s="225"/>
      <c r="P31" s="232"/>
      <c r="Q31" s="224"/>
      <c r="R31" s="224"/>
      <c r="S31" s="224"/>
      <c r="T31" s="224"/>
      <c r="U31" s="224"/>
      <c r="V31" s="224"/>
      <c r="W31" s="225"/>
      <c r="X31" s="236"/>
      <c r="Y31" s="224"/>
      <c r="Z31" s="225"/>
      <c r="AA31" s="236"/>
      <c r="AB31" s="224"/>
      <c r="AC31" s="224"/>
      <c r="AD31" s="224"/>
      <c r="AE31" s="224"/>
      <c r="AF31" s="224"/>
      <c r="AG31" s="224"/>
      <c r="AH31" s="224"/>
      <c r="AI31" s="224"/>
      <c r="AJ31" s="225"/>
      <c r="AK31" s="236"/>
      <c r="AL31" s="225"/>
      <c r="AM31" s="236"/>
      <c r="AN31" s="224"/>
      <c r="AO31" s="255"/>
      <c r="AP31" s="271" t="s">
        <v>86</v>
      </c>
      <c r="AQ31" s="273"/>
      <c r="AR31" s="255"/>
      <c r="AS31" s="271" t="s">
        <v>86</v>
      </c>
      <c r="AT31" s="278"/>
      <c r="AU31" s="255"/>
      <c r="AV31" s="38"/>
      <c r="AW31" s="226"/>
      <c r="AX31" s="227"/>
      <c r="AY31" s="227"/>
      <c r="AZ31" s="228"/>
      <c r="BA31" s="236"/>
      <c r="BB31" s="224"/>
      <c r="BC31" s="225"/>
      <c r="BD31" s="22"/>
      <c r="BE31" s="45">
        <v>2</v>
      </c>
      <c r="BF31" s="22"/>
      <c r="BG31" s="33" t="s">
        <v>404</v>
      </c>
      <c r="BH31" s="22" t="s">
        <v>73</v>
      </c>
    </row>
    <row r="32" spans="2:60" ht="12.75" customHeight="1">
      <c r="B32" s="237" t="s">
        <v>62</v>
      </c>
      <c r="C32" s="238"/>
      <c r="D32" s="239"/>
      <c r="E32" s="240"/>
      <c r="F32" s="241"/>
      <c r="G32" s="252" t="s">
        <v>105</v>
      </c>
      <c r="H32" s="40"/>
      <c r="I32" s="40"/>
      <c r="J32" s="226"/>
      <c r="K32" s="227"/>
      <c r="L32" s="228"/>
      <c r="M32" s="226"/>
      <c r="N32" s="227"/>
      <c r="O32" s="228"/>
      <c r="P32" s="226"/>
      <c r="Q32" s="227"/>
      <c r="R32" s="227"/>
      <c r="S32" s="227"/>
      <c r="T32" s="227"/>
      <c r="U32" s="227"/>
      <c r="V32" s="227"/>
      <c r="W32" s="228"/>
      <c r="X32" s="226"/>
      <c r="Y32" s="227"/>
      <c r="Z32" s="228"/>
      <c r="AA32" s="262"/>
      <c r="AB32" s="263"/>
      <c r="AC32" s="263"/>
      <c r="AD32" s="263"/>
      <c r="AE32" s="263"/>
      <c r="AF32" s="263"/>
      <c r="AG32" s="263"/>
      <c r="AH32" s="263"/>
      <c r="AI32" s="263"/>
      <c r="AJ32" s="264"/>
      <c r="AK32" s="226"/>
      <c r="AL32" s="228"/>
      <c r="AM32" s="256"/>
      <c r="AN32" s="257"/>
      <c r="AO32" s="258"/>
      <c r="AP32" s="272"/>
      <c r="AQ32" s="274"/>
      <c r="AR32" s="275"/>
      <c r="AS32" s="272"/>
      <c r="AT32" s="274"/>
      <c r="AU32" s="275"/>
      <c r="AV32" s="39"/>
      <c r="AW32" s="226"/>
      <c r="AX32" s="227"/>
      <c r="AY32" s="227"/>
      <c r="AZ32" s="228"/>
      <c r="BA32" s="226"/>
      <c r="BB32" s="227"/>
      <c r="BC32" s="228"/>
      <c r="BD32" s="22"/>
      <c r="BE32" s="45">
        <v>3</v>
      </c>
      <c r="BF32" s="22"/>
      <c r="BG32" s="33" t="s">
        <v>382</v>
      </c>
      <c r="BH32" s="22" t="s">
        <v>53</v>
      </c>
    </row>
    <row r="33" spans="2:60" ht="12.75" customHeight="1">
      <c r="B33" s="242" t="s">
        <v>101</v>
      </c>
      <c r="C33" s="243"/>
      <c r="D33" s="244"/>
      <c r="E33" s="245"/>
      <c r="F33" s="246"/>
      <c r="G33" s="253"/>
      <c r="H33" s="22"/>
      <c r="I33" s="22"/>
      <c r="J33" s="226"/>
      <c r="K33" s="227"/>
      <c r="L33" s="228"/>
      <c r="M33" s="226"/>
      <c r="N33" s="227"/>
      <c r="O33" s="228"/>
      <c r="P33" s="226"/>
      <c r="Q33" s="227"/>
      <c r="R33" s="227"/>
      <c r="S33" s="227"/>
      <c r="T33" s="227"/>
      <c r="U33" s="227"/>
      <c r="V33" s="227"/>
      <c r="W33" s="228"/>
      <c r="X33" s="226"/>
      <c r="Y33" s="227"/>
      <c r="Z33" s="228"/>
      <c r="AA33" s="259"/>
      <c r="AB33" s="260"/>
      <c r="AC33" s="260"/>
      <c r="AD33" s="260"/>
      <c r="AE33" s="260"/>
      <c r="AF33" s="260"/>
      <c r="AG33" s="260"/>
      <c r="AH33" s="260"/>
      <c r="AI33" s="260"/>
      <c r="AJ33" s="261"/>
      <c r="AK33" s="226"/>
      <c r="AL33" s="228"/>
      <c r="AM33" s="265" t="s">
        <v>91</v>
      </c>
      <c r="AN33" s="267"/>
      <c r="AO33" s="268"/>
      <c r="AP33" s="276" t="s">
        <v>92</v>
      </c>
      <c r="AQ33" s="274"/>
      <c r="AR33" s="275"/>
      <c r="AS33" s="276" t="s">
        <v>51</v>
      </c>
      <c r="AT33" s="274"/>
      <c r="AU33" s="275"/>
      <c r="AV33" s="279" t="s">
        <v>53</v>
      </c>
      <c r="AW33" s="226"/>
      <c r="AX33" s="227"/>
      <c r="AY33" s="227"/>
      <c r="AZ33" s="228"/>
      <c r="BA33" s="226"/>
      <c r="BB33" s="227"/>
      <c r="BC33" s="228"/>
      <c r="BD33" s="22"/>
      <c r="BE33" s="45">
        <v>4</v>
      </c>
      <c r="BF33" s="22"/>
      <c r="BG33" s="33" t="s">
        <v>405</v>
      </c>
      <c r="BH33" s="22" t="s">
        <v>51</v>
      </c>
    </row>
    <row r="34" spans="2:60" ht="12.75" customHeight="1">
      <c r="B34" s="247" t="s">
        <v>97</v>
      </c>
      <c r="C34" s="248"/>
      <c r="D34" s="249"/>
      <c r="E34" s="250"/>
      <c r="F34" s="251"/>
      <c r="G34" s="254"/>
      <c r="H34" s="22"/>
      <c r="I34" s="22"/>
      <c r="J34" s="226"/>
      <c r="K34" s="227"/>
      <c r="L34" s="228"/>
      <c r="M34" s="229"/>
      <c r="N34" s="230"/>
      <c r="O34" s="231"/>
      <c r="P34" s="229"/>
      <c r="Q34" s="230"/>
      <c r="R34" s="230"/>
      <c r="S34" s="230"/>
      <c r="T34" s="230"/>
      <c r="U34" s="230"/>
      <c r="V34" s="230"/>
      <c r="W34" s="231"/>
      <c r="X34" s="229"/>
      <c r="Y34" s="230"/>
      <c r="Z34" s="231"/>
      <c r="AA34" s="229"/>
      <c r="AB34" s="230"/>
      <c r="AC34" s="230"/>
      <c r="AD34" s="230"/>
      <c r="AE34" s="230"/>
      <c r="AF34" s="230"/>
      <c r="AG34" s="230"/>
      <c r="AH34" s="230"/>
      <c r="AI34" s="230"/>
      <c r="AJ34" s="231"/>
      <c r="AK34" s="229"/>
      <c r="AL34" s="231"/>
      <c r="AM34" s="266"/>
      <c r="AN34" s="269"/>
      <c r="AO34" s="270"/>
      <c r="AP34" s="277"/>
      <c r="AQ34" s="269"/>
      <c r="AR34" s="270"/>
      <c r="AS34" s="277"/>
      <c r="AT34" s="269"/>
      <c r="AU34" s="270"/>
      <c r="AV34" s="254"/>
      <c r="AW34" s="226"/>
      <c r="AX34" s="227"/>
      <c r="AY34" s="227"/>
      <c r="AZ34" s="228"/>
      <c r="BA34" s="229"/>
      <c r="BB34" s="230"/>
      <c r="BC34" s="231"/>
      <c r="BD34" s="22"/>
      <c r="BE34" s="45">
        <v>5</v>
      </c>
      <c r="BF34" s="22"/>
      <c r="BG34" s="33" t="s">
        <v>406</v>
      </c>
      <c r="BH34" s="22" t="s">
        <v>83</v>
      </c>
    </row>
    <row r="35" spans="2:60" ht="12.75" customHeight="1">
      <c r="B35" s="237" t="s">
        <v>62</v>
      </c>
      <c r="C35" s="238"/>
      <c r="D35" s="239"/>
      <c r="E35" s="240"/>
      <c r="F35" s="241"/>
      <c r="G35" s="281" t="s">
        <v>106</v>
      </c>
      <c r="H35" s="22"/>
      <c r="I35" s="22"/>
      <c r="J35" s="226"/>
      <c r="K35" s="227"/>
      <c r="L35" s="228"/>
      <c r="M35" s="234" t="s">
        <v>107</v>
      </c>
      <c r="N35" s="224"/>
      <c r="O35" s="225"/>
      <c r="P35" s="232"/>
      <c r="Q35" s="224"/>
      <c r="R35" s="224"/>
      <c r="S35" s="224"/>
      <c r="T35" s="224"/>
      <c r="U35" s="224"/>
      <c r="V35" s="224"/>
      <c r="W35" s="225"/>
      <c r="X35" s="236"/>
      <c r="Y35" s="224"/>
      <c r="Z35" s="225"/>
      <c r="AA35" s="236"/>
      <c r="AB35" s="224"/>
      <c r="AC35" s="224"/>
      <c r="AD35" s="224"/>
      <c r="AE35" s="224"/>
      <c r="AF35" s="224"/>
      <c r="AG35" s="224"/>
      <c r="AH35" s="224"/>
      <c r="AI35" s="224"/>
      <c r="AJ35" s="225"/>
      <c r="AK35" s="236"/>
      <c r="AL35" s="225"/>
      <c r="AM35" s="236"/>
      <c r="AN35" s="224"/>
      <c r="AO35" s="255"/>
      <c r="AP35" s="271" t="s">
        <v>86</v>
      </c>
      <c r="AQ35" s="273"/>
      <c r="AR35" s="255"/>
      <c r="AS35" s="271" t="s">
        <v>86</v>
      </c>
      <c r="AT35" s="278"/>
      <c r="AU35" s="255"/>
      <c r="AV35" s="38"/>
      <c r="AW35" s="226"/>
      <c r="AX35" s="227"/>
      <c r="AY35" s="227"/>
      <c r="AZ35" s="228"/>
      <c r="BA35" s="236"/>
      <c r="BB35" s="224"/>
      <c r="BC35" s="225"/>
      <c r="BD35" s="22"/>
      <c r="BE35" s="45">
        <v>6</v>
      </c>
      <c r="BF35" s="22"/>
      <c r="BG35" s="33" t="s">
        <v>407</v>
      </c>
      <c r="BH35" s="22" t="s">
        <v>87</v>
      </c>
    </row>
    <row r="36" spans="2:60" ht="12.75" customHeight="1">
      <c r="B36" s="242" t="s">
        <v>101</v>
      </c>
      <c r="C36" s="243"/>
      <c r="D36" s="244"/>
      <c r="E36" s="245"/>
      <c r="F36" s="246"/>
      <c r="G36" s="253"/>
      <c r="H36" s="22"/>
      <c r="I36" s="22"/>
      <c r="J36" s="226"/>
      <c r="K36" s="227"/>
      <c r="L36" s="228"/>
      <c r="M36" s="226"/>
      <c r="N36" s="227"/>
      <c r="O36" s="228"/>
      <c r="P36" s="226"/>
      <c r="Q36" s="227"/>
      <c r="R36" s="227"/>
      <c r="S36" s="227"/>
      <c r="T36" s="227"/>
      <c r="U36" s="227"/>
      <c r="V36" s="227"/>
      <c r="W36" s="228"/>
      <c r="X36" s="226"/>
      <c r="Y36" s="227"/>
      <c r="Z36" s="228"/>
      <c r="AA36" s="262"/>
      <c r="AB36" s="263"/>
      <c r="AC36" s="263"/>
      <c r="AD36" s="263"/>
      <c r="AE36" s="263"/>
      <c r="AF36" s="263"/>
      <c r="AG36" s="263"/>
      <c r="AH36" s="263"/>
      <c r="AI36" s="263"/>
      <c r="AJ36" s="264"/>
      <c r="AK36" s="226"/>
      <c r="AL36" s="228"/>
      <c r="AM36" s="256"/>
      <c r="AN36" s="257"/>
      <c r="AO36" s="258"/>
      <c r="AP36" s="272"/>
      <c r="AQ36" s="274"/>
      <c r="AR36" s="275"/>
      <c r="AS36" s="272"/>
      <c r="AT36" s="274"/>
      <c r="AU36" s="275"/>
      <c r="AV36" s="39"/>
      <c r="AW36" s="226"/>
      <c r="AX36" s="227"/>
      <c r="AY36" s="227"/>
      <c r="AZ36" s="228"/>
      <c r="BA36" s="226"/>
      <c r="BB36" s="227"/>
      <c r="BC36" s="228"/>
      <c r="BD36" s="22"/>
      <c r="BE36" s="45">
        <v>7</v>
      </c>
      <c r="BF36" s="22"/>
      <c r="BG36" s="33" t="s">
        <v>408</v>
      </c>
      <c r="BH36" s="22" t="s">
        <v>89</v>
      </c>
    </row>
    <row r="37" spans="2:60" ht="12.75" customHeight="1">
      <c r="B37" s="247" t="s">
        <v>97</v>
      </c>
      <c r="C37" s="248"/>
      <c r="D37" s="249"/>
      <c r="E37" s="250"/>
      <c r="F37" s="251"/>
      <c r="G37" s="254"/>
      <c r="H37" s="22"/>
      <c r="I37" s="22"/>
      <c r="J37" s="226"/>
      <c r="K37" s="227"/>
      <c r="L37" s="228"/>
      <c r="M37" s="226"/>
      <c r="N37" s="227"/>
      <c r="O37" s="228"/>
      <c r="P37" s="226"/>
      <c r="Q37" s="227"/>
      <c r="R37" s="227"/>
      <c r="S37" s="227"/>
      <c r="T37" s="227"/>
      <c r="U37" s="227"/>
      <c r="V37" s="227"/>
      <c r="W37" s="228"/>
      <c r="X37" s="226"/>
      <c r="Y37" s="227"/>
      <c r="Z37" s="228"/>
      <c r="AA37" s="259"/>
      <c r="AB37" s="260"/>
      <c r="AC37" s="260"/>
      <c r="AD37" s="260"/>
      <c r="AE37" s="260"/>
      <c r="AF37" s="260"/>
      <c r="AG37" s="260"/>
      <c r="AH37" s="260"/>
      <c r="AI37" s="260"/>
      <c r="AJ37" s="261"/>
      <c r="AK37" s="226"/>
      <c r="AL37" s="228"/>
      <c r="AM37" s="265" t="s">
        <v>91</v>
      </c>
      <c r="AN37" s="267"/>
      <c r="AO37" s="268"/>
      <c r="AP37" s="276" t="s">
        <v>92</v>
      </c>
      <c r="AQ37" s="274"/>
      <c r="AR37" s="275"/>
      <c r="AS37" s="276" t="s">
        <v>51</v>
      </c>
      <c r="AT37" s="274"/>
      <c r="AU37" s="275"/>
      <c r="AV37" s="279" t="s">
        <v>53</v>
      </c>
      <c r="AW37" s="226"/>
      <c r="AX37" s="227"/>
      <c r="AY37" s="227"/>
      <c r="AZ37" s="228"/>
      <c r="BA37" s="226"/>
      <c r="BB37" s="227"/>
      <c r="BC37" s="228"/>
      <c r="BD37" s="22"/>
      <c r="BE37" s="45">
        <v>8</v>
      </c>
      <c r="BF37" s="22"/>
      <c r="BG37" s="33" t="s">
        <v>409</v>
      </c>
      <c r="BH37" s="22" t="s">
        <v>61</v>
      </c>
    </row>
    <row r="38" spans="2:60" ht="12.75" customHeight="1">
      <c r="B38" s="237" t="s">
        <v>62</v>
      </c>
      <c r="C38" s="238"/>
      <c r="D38" s="239"/>
      <c r="E38" s="240"/>
      <c r="F38" s="241"/>
      <c r="G38" s="281" t="s">
        <v>108</v>
      </c>
      <c r="H38" s="22"/>
      <c r="I38" s="22"/>
      <c r="J38" s="229"/>
      <c r="K38" s="230"/>
      <c r="L38" s="231"/>
      <c r="M38" s="229"/>
      <c r="N38" s="230"/>
      <c r="O38" s="231"/>
      <c r="P38" s="229"/>
      <c r="Q38" s="230"/>
      <c r="R38" s="230"/>
      <c r="S38" s="230"/>
      <c r="T38" s="230"/>
      <c r="U38" s="230"/>
      <c r="V38" s="230"/>
      <c r="W38" s="231"/>
      <c r="X38" s="229"/>
      <c r="Y38" s="230"/>
      <c r="Z38" s="231"/>
      <c r="AA38" s="229"/>
      <c r="AB38" s="230"/>
      <c r="AC38" s="230"/>
      <c r="AD38" s="230"/>
      <c r="AE38" s="230"/>
      <c r="AF38" s="230"/>
      <c r="AG38" s="230"/>
      <c r="AH38" s="230"/>
      <c r="AI38" s="230"/>
      <c r="AJ38" s="231"/>
      <c r="AK38" s="229"/>
      <c r="AL38" s="231"/>
      <c r="AM38" s="266"/>
      <c r="AN38" s="269"/>
      <c r="AO38" s="270"/>
      <c r="AP38" s="277"/>
      <c r="AQ38" s="269"/>
      <c r="AR38" s="270"/>
      <c r="AS38" s="277"/>
      <c r="AT38" s="269"/>
      <c r="AU38" s="270"/>
      <c r="AV38" s="254"/>
      <c r="AW38" s="226"/>
      <c r="AX38" s="227"/>
      <c r="AY38" s="227"/>
      <c r="AZ38" s="228"/>
      <c r="BA38" s="229"/>
      <c r="BB38" s="230"/>
      <c r="BC38" s="231"/>
      <c r="BD38" s="22"/>
      <c r="BE38" s="45">
        <v>9</v>
      </c>
      <c r="BF38" s="22"/>
      <c r="BG38" s="33" t="s">
        <v>410</v>
      </c>
      <c r="BH38" s="22" t="s">
        <v>73</v>
      </c>
    </row>
    <row r="39" spans="2:60" ht="12.75" customHeight="1">
      <c r="B39" s="242" t="s">
        <v>101</v>
      </c>
      <c r="C39" s="243"/>
      <c r="D39" s="244"/>
      <c r="E39" s="245"/>
      <c r="F39" s="246"/>
      <c r="G39" s="253"/>
      <c r="H39" s="22"/>
      <c r="I39" s="22"/>
      <c r="J39" s="234" t="s">
        <v>109</v>
      </c>
      <c r="K39" s="224"/>
      <c r="L39" s="225"/>
      <c r="M39" s="234" t="s">
        <v>109</v>
      </c>
      <c r="N39" s="224"/>
      <c r="O39" s="225"/>
      <c r="P39" s="232"/>
      <c r="Q39" s="224"/>
      <c r="R39" s="224"/>
      <c r="S39" s="224"/>
      <c r="T39" s="224"/>
      <c r="U39" s="224"/>
      <c r="V39" s="224"/>
      <c r="W39" s="225"/>
      <c r="X39" s="236"/>
      <c r="Y39" s="224"/>
      <c r="Z39" s="225"/>
      <c r="AA39" s="236"/>
      <c r="AB39" s="224"/>
      <c r="AC39" s="224"/>
      <c r="AD39" s="224"/>
      <c r="AE39" s="224"/>
      <c r="AF39" s="224"/>
      <c r="AG39" s="224"/>
      <c r="AH39" s="224"/>
      <c r="AI39" s="224"/>
      <c r="AJ39" s="225"/>
      <c r="AK39" s="236"/>
      <c r="AL39" s="225"/>
      <c r="AM39" s="236"/>
      <c r="AN39" s="224"/>
      <c r="AO39" s="255"/>
      <c r="AP39" s="271" t="s">
        <v>86</v>
      </c>
      <c r="AQ39" s="273"/>
      <c r="AR39" s="255"/>
      <c r="AS39" s="271" t="s">
        <v>86</v>
      </c>
      <c r="AT39" s="278"/>
      <c r="AU39" s="255"/>
      <c r="AV39" s="38"/>
      <c r="AW39" s="226"/>
      <c r="AX39" s="227"/>
      <c r="AY39" s="227"/>
      <c r="AZ39" s="228"/>
      <c r="BA39" s="236"/>
      <c r="BB39" s="224"/>
      <c r="BC39" s="225"/>
      <c r="BD39" s="22"/>
      <c r="BE39" s="45">
        <v>10</v>
      </c>
      <c r="BF39" s="22"/>
      <c r="BG39" s="33" t="s">
        <v>411</v>
      </c>
      <c r="BH39" s="22" t="s">
        <v>53</v>
      </c>
    </row>
    <row r="40" spans="2:60" ht="12.75" customHeight="1">
      <c r="B40" s="247" t="s">
        <v>97</v>
      </c>
      <c r="C40" s="248"/>
      <c r="D40" s="249"/>
      <c r="E40" s="250"/>
      <c r="F40" s="251"/>
      <c r="G40" s="254"/>
      <c r="H40" s="22"/>
      <c r="I40" s="22"/>
      <c r="J40" s="226"/>
      <c r="K40" s="227"/>
      <c r="L40" s="228"/>
      <c r="M40" s="226"/>
      <c r="N40" s="227"/>
      <c r="O40" s="228"/>
      <c r="P40" s="226"/>
      <c r="Q40" s="227"/>
      <c r="R40" s="227"/>
      <c r="S40" s="227"/>
      <c r="T40" s="227"/>
      <c r="U40" s="227"/>
      <c r="V40" s="227"/>
      <c r="W40" s="228"/>
      <c r="X40" s="226"/>
      <c r="Y40" s="227"/>
      <c r="Z40" s="228"/>
      <c r="AA40" s="262"/>
      <c r="AB40" s="263"/>
      <c r="AC40" s="263"/>
      <c r="AD40" s="263"/>
      <c r="AE40" s="263"/>
      <c r="AF40" s="263"/>
      <c r="AG40" s="263"/>
      <c r="AH40" s="263"/>
      <c r="AI40" s="263"/>
      <c r="AJ40" s="264"/>
      <c r="AK40" s="226"/>
      <c r="AL40" s="228"/>
      <c r="AM40" s="256"/>
      <c r="AN40" s="257"/>
      <c r="AO40" s="258"/>
      <c r="AP40" s="272"/>
      <c r="AQ40" s="274"/>
      <c r="AR40" s="275"/>
      <c r="AS40" s="272"/>
      <c r="AT40" s="274"/>
      <c r="AU40" s="275"/>
      <c r="AV40" s="39"/>
      <c r="AW40" s="226"/>
      <c r="AX40" s="227"/>
      <c r="AY40" s="227"/>
      <c r="AZ40" s="228"/>
      <c r="BA40" s="226"/>
      <c r="BB40" s="227"/>
      <c r="BC40" s="228"/>
      <c r="BD40" s="22"/>
      <c r="BE40" s="45">
        <v>11</v>
      </c>
      <c r="BF40" s="22"/>
      <c r="BG40" s="33" t="s">
        <v>412</v>
      </c>
      <c r="BH40" s="22" t="s">
        <v>51</v>
      </c>
    </row>
    <row r="41" spans="2:60" ht="12.75" customHeight="1">
      <c r="B41" s="237" t="s">
        <v>62</v>
      </c>
      <c r="C41" s="238"/>
      <c r="D41" s="239"/>
      <c r="E41" s="240"/>
      <c r="F41" s="241"/>
      <c r="G41" s="252" t="s">
        <v>110</v>
      </c>
      <c r="H41" s="22"/>
      <c r="I41" s="22"/>
      <c r="J41" s="226"/>
      <c r="K41" s="227"/>
      <c r="L41" s="228"/>
      <c r="M41" s="226"/>
      <c r="N41" s="227"/>
      <c r="O41" s="228"/>
      <c r="P41" s="226"/>
      <c r="Q41" s="227"/>
      <c r="R41" s="227"/>
      <c r="S41" s="227"/>
      <c r="T41" s="227"/>
      <c r="U41" s="227"/>
      <c r="V41" s="227"/>
      <c r="W41" s="228"/>
      <c r="X41" s="226"/>
      <c r="Y41" s="227"/>
      <c r="Z41" s="228"/>
      <c r="AA41" s="259"/>
      <c r="AB41" s="260"/>
      <c r="AC41" s="260"/>
      <c r="AD41" s="260"/>
      <c r="AE41" s="260"/>
      <c r="AF41" s="260"/>
      <c r="AG41" s="260"/>
      <c r="AH41" s="260"/>
      <c r="AI41" s="260"/>
      <c r="AJ41" s="261"/>
      <c r="AK41" s="226"/>
      <c r="AL41" s="228"/>
      <c r="AM41" s="265" t="s">
        <v>91</v>
      </c>
      <c r="AN41" s="267"/>
      <c r="AO41" s="268"/>
      <c r="AP41" s="276" t="s">
        <v>92</v>
      </c>
      <c r="AQ41" s="274"/>
      <c r="AR41" s="275"/>
      <c r="AS41" s="276" t="s">
        <v>51</v>
      </c>
      <c r="AT41" s="274"/>
      <c r="AU41" s="275"/>
      <c r="AV41" s="279" t="s">
        <v>53</v>
      </c>
      <c r="AW41" s="226"/>
      <c r="AX41" s="227"/>
      <c r="AY41" s="227"/>
      <c r="AZ41" s="228"/>
      <c r="BA41" s="226"/>
      <c r="BB41" s="227"/>
      <c r="BC41" s="228"/>
      <c r="BD41" s="22"/>
      <c r="BE41" s="45">
        <v>12</v>
      </c>
      <c r="BF41" s="22"/>
      <c r="BG41" s="33" t="s">
        <v>413</v>
      </c>
      <c r="BH41" s="22" t="s">
        <v>83</v>
      </c>
    </row>
    <row r="42" spans="2:60" ht="12.75" customHeight="1">
      <c r="B42" s="242" t="s">
        <v>101</v>
      </c>
      <c r="C42" s="243"/>
      <c r="D42" s="244"/>
      <c r="E42" s="245"/>
      <c r="F42" s="246"/>
      <c r="G42" s="253"/>
      <c r="H42" s="22"/>
      <c r="I42" s="22"/>
      <c r="J42" s="229"/>
      <c r="K42" s="230"/>
      <c r="L42" s="231"/>
      <c r="M42" s="229"/>
      <c r="N42" s="230"/>
      <c r="O42" s="231"/>
      <c r="P42" s="229"/>
      <c r="Q42" s="230"/>
      <c r="R42" s="230"/>
      <c r="S42" s="230"/>
      <c r="T42" s="230"/>
      <c r="U42" s="230"/>
      <c r="V42" s="230"/>
      <c r="W42" s="231"/>
      <c r="X42" s="229"/>
      <c r="Y42" s="230"/>
      <c r="Z42" s="231"/>
      <c r="AA42" s="229"/>
      <c r="AB42" s="230"/>
      <c r="AC42" s="230"/>
      <c r="AD42" s="230"/>
      <c r="AE42" s="230"/>
      <c r="AF42" s="230"/>
      <c r="AG42" s="230"/>
      <c r="AH42" s="230"/>
      <c r="AI42" s="230"/>
      <c r="AJ42" s="231"/>
      <c r="AK42" s="229"/>
      <c r="AL42" s="231"/>
      <c r="AM42" s="266"/>
      <c r="AN42" s="269"/>
      <c r="AO42" s="270"/>
      <c r="AP42" s="277"/>
      <c r="AQ42" s="269"/>
      <c r="AR42" s="270"/>
      <c r="AS42" s="277"/>
      <c r="AT42" s="269"/>
      <c r="AU42" s="270"/>
      <c r="AV42" s="254"/>
      <c r="AW42" s="226"/>
      <c r="AX42" s="227"/>
      <c r="AY42" s="227"/>
      <c r="AZ42" s="228"/>
      <c r="BA42" s="229"/>
      <c r="BB42" s="230"/>
      <c r="BC42" s="231"/>
      <c r="BD42" s="22"/>
      <c r="BE42" s="45">
        <v>13</v>
      </c>
      <c r="BF42" s="22"/>
      <c r="BG42" s="33" t="s">
        <v>414</v>
      </c>
      <c r="BH42" s="22" t="s">
        <v>87</v>
      </c>
    </row>
    <row r="43" spans="2:60" ht="12.75" customHeight="1">
      <c r="B43" s="247" t="s">
        <v>97</v>
      </c>
      <c r="C43" s="248"/>
      <c r="D43" s="249"/>
      <c r="E43" s="250"/>
      <c r="F43" s="251"/>
      <c r="G43" s="254"/>
      <c r="H43" s="22"/>
      <c r="I43" s="22"/>
      <c r="J43" s="234" t="s">
        <v>111</v>
      </c>
      <c r="K43" s="224"/>
      <c r="L43" s="225"/>
      <c r="M43" s="234" t="s">
        <v>111</v>
      </c>
      <c r="N43" s="224"/>
      <c r="O43" s="225"/>
      <c r="P43" s="232"/>
      <c r="Q43" s="224"/>
      <c r="R43" s="224"/>
      <c r="S43" s="224"/>
      <c r="T43" s="224"/>
      <c r="U43" s="224"/>
      <c r="V43" s="224"/>
      <c r="W43" s="225"/>
      <c r="X43" s="236"/>
      <c r="Y43" s="224"/>
      <c r="Z43" s="225"/>
      <c r="AA43" s="236"/>
      <c r="AB43" s="224"/>
      <c r="AC43" s="224"/>
      <c r="AD43" s="224"/>
      <c r="AE43" s="224"/>
      <c r="AF43" s="224"/>
      <c r="AG43" s="224"/>
      <c r="AH43" s="224"/>
      <c r="AI43" s="224"/>
      <c r="AJ43" s="225"/>
      <c r="AK43" s="236"/>
      <c r="AL43" s="225"/>
      <c r="AM43" s="236"/>
      <c r="AN43" s="224"/>
      <c r="AO43" s="255"/>
      <c r="AP43" s="271" t="s">
        <v>86</v>
      </c>
      <c r="AQ43" s="273"/>
      <c r="AR43" s="255"/>
      <c r="AS43" s="271" t="s">
        <v>86</v>
      </c>
      <c r="AT43" s="278"/>
      <c r="AU43" s="255"/>
      <c r="AV43" s="38"/>
      <c r="AW43" s="226"/>
      <c r="AX43" s="227"/>
      <c r="AY43" s="227"/>
      <c r="AZ43" s="228"/>
      <c r="BA43" s="236"/>
      <c r="BB43" s="224"/>
      <c r="BC43" s="225"/>
      <c r="BD43" s="22"/>
      <c r="BE43" s="45">
        <v>14</v>
      </c>
      <c r="BF43" s="22"/>
      <c r="BG43" s="33" t="s">
        <v>415</v>
      </c>
      <c r="BH43" s="22" t="s">
        <v>89</v>
      </c>
    </row>
    <row r="44" spans="2:60" ht="12.75" customHeight="1">
      <c r="B44" s="237" t="s">
        <v>62</v>
      </c>
      <c r="C44" s="238"/>
      <c r="D44" s="239"/>
      <c r="E44" s="240"/>
      <c r="F44" s="241"/>
      <c r="G44" s="252" t="s">
        <v>112</v>
      </c>
      <c r="H44" s="22"/>
      <c r="I44" s="22"/>
      <c r="J44" s="226"/>
      <c r="K44" s="227"/>
      <c r="L44" s="228"/>
      <c r="M44" s="226"/>
      <c r="N44" s="227"/>
      <c r="O44" s="228"/>
      <c r="P44" s="226"/>
      <c r="Q44" s="227"/>
      <c r="R44" s="227"/>
      <c r="S44" s="227"/>
      <c r="T44" s="227"/>
      <c r="U44" s="227"/>
      <c r="V44" s="227"/>
      <c r="W44" s="228"/>
      <c r="X44" s="226"/>
      <c r="Y44" s="227"/>
      <c r="Z44" s="228"/>
      <c r="AA44" s="262"/>
      <c r="AB44" s="263"/>
      <c r="AC44" s="263"/>
      <c r="AD44" s="263"/>
      <c r="AE44" s="263"/>
      <c r="AF44" s="263"/>
      <c r="AG44" s="263"/>
      <c r="AH44" s="263"/>
      <c r="AI44" s="263"/>
      <c r="AJ44" s="264"/>
      <c r="AK44" s="226"/>
      <c r="AL44" s="228"/>
      <c r="AM44" s="256"/>
      <c r="AN44" s="257"/>
      <c r="AO44" s="258"/>
      <c r="AP44" s="272"/>
      <c r="AQ44" s="274"/>
      <c r="AR44" s="275"/>
      <c r="AS44" s="272"/>
      <c r="AT44" s="274"/>
      <c r="AU44" s="275"/>
      <c r="AV44" s="39"/>
      <c r="AW44" s="226"/>
      <c r="AX44" s="227"/>
      <c r="AY44" s="227"/>
      <c r="AZ44" s="228"/>
      <c r="BA44" s="226"/>
      <c r="BB44" s="227"/>
      <c r="BC44" s="228"/>
      <c r="BD44" s="22"/>
      <c r="BE44" s="45">
        <v>15</v>
      </c>
      <c r="BF44" s="22"/>
      <c r="BG44" s="33" t="s">
        <v>416</v>
      </c>
      <c r="BH44" s="22" t="s">
        <v>61</v>
      </c>
    </row>
    <row r="45" spans="2:60" ht="12.75" customHeight="1">
      <c r="B45" s="242" t="s">
        <v>101</v>
      </c>
      <c r="C45" s="243"/>
      <c r="D45" s="244"/>
      <c r="E45" s="245"/>
      <c r="F45" s="246"/>
      <c r="G45" s="253"/>
      <c r="H45" s="22"/>
      <c r="I45" s="22"/>
      <c r="J45" s="226"/>
      <c r="K45" s="227"/>
      <c r="L45" s="228"/>
      <c r="M45" s="226"/>
      <c r="N45" s="227"/>
      <c r="O45" s="228"/>
      <c r="P45" s="226"/>
      <c r="Q45" s="227"/>
      <c r="R45" s="227"/>
      <c r="S45" s="227"/>
      <c r="T45" s="227"/>
      <c r="U45" s="227"/>
      <c r="V45" s="227"/>
      <c r="W45" s="228"/>
      <c r="X45" s="226"/>
      <c r="Y45" s="227"/>
      <c r="Z45" s="228"/>
      <c r="AA45" s="259"/>
      <c r="AB45" s="260"/>
      <c r="AC45" s="260"/>
      <c r="AD45" s="260"/>
      <c r="AE45" s="260"/>
      <c r="AF45" s="260"/>
      <c r="AG45" s="260"/>
      <c r="AH45" s="260"/>
      <c r="AI45" s="260"/>
      <c r="AJ45" s="261"/>
      <c r="AK45" s="226"/>
      <c r="AL45" s="228"/>
      <c r="AM45" s="265" t="s">
        <v>91</v>
      </c>
      <c r="AN45" s="267"/>
      <c r="AO45" s="268"/>
      <c r="AP45" s="276" t="s">
        <v>92</v>
      </c>
      <c r="AQ45" s="274"/>
      <c r="AR45" s="275"/>
      <c r="AS45" s="276" t="s">
        <v>51</v>
      </c>
      <c r="AT45" s="274"/>
      <c r="AU45" s="275"/>
      <c r="AV45" s="279" t="s">
        <v>53</v>
      </c>
      <c r="AW45" s="226"/>
      <c r="AX45" s="227"/>
      <c r="AY45" s="227"/>
      <c r="AZ45" s="228"/>
      <c r="BA45" s="226"/>
      <c r="BB45" s="227"/>
      <c r="BC45" s="228"/>
      <c r="BD45" s="22"/>
      <c r="BE45" s="45">
        <v>16</v>
      </c>
      <c r="BF45" s="22"/>
      <c r="BG45" s="33" t="s">
        <v>417</v>
      </c>
      <c r="BH45" s="22" t="s">
        <v>73</v>
      </c>
    </row>
    <row r="46" spans="2:60" ht="12.75" customHeight="1">
      <c r="B46" s="247" t="s">
        <v>97</v>
      </c>
      <c r="C46" s="248"/>
      <c r="D46" s="249"/>
      <c r="E46" s="250"/>
      <c r="F46" s="251"/>
      <c r="G46" s="254"/>
      <c r="H46" s="22"/>
      <c r="I46" s="22"/>
      <c r="J46" s="229"/>
      <c r="K46" s="230"/>
      <c r="L46" s="231"/>
      <c r="M46" s="229"/>
      <c r="N46" s="230"/>
      <c r="O46" s="231"/>
      <c r="P46" s="229"/>
      <c r="Q46" s="230"/>
      <c r="R46" s="230"/>
      <c r="S46" s="230"/>
      <c r="T46" s="230"/>
      <c r="U46" s="230"/>
      <c r="V46" s="230"/>
      <c r="W46" s="231"/>
      <c r="X46" s="229"/>
      <c r="Y46" s="230"/>
      <c r="Z46" s="231"/>
      <c r="AA46" s="229"/>
      <c r="AB46" s="230"/>
      <c r="AC46" s="230"/>
      <c r="AD46" s="230"/>
      <c r="AE46" s="230"/>
      <c r="AF46" s="230"/>
      <c r="AG46" s="230"/>
      <c r="AH46" s="230"/>
      <c r="AI46" s="230"/>
      <c r="AJ46" s="231"/>
      <c r="AK46" s="229"/>
      <c r="AL46" s="231"/>
      <c r="AM46" s="266"/>
      <c r="AN46" s="269"/>
      <c r="AO46" s="270"/>
      <c r="AP46" s="277"/>
      <c r="AQ46" s="269"/>
      <c r="AR46" s="270"/>
      <c r="AS46" s="277"/>
      <c r="AT46" s="269"/>
      <c r="AU46" s="270"/>
      <c r="AV46" s="254"/>
      <c r="AW46" s="229"/>
      <c r="AX46" s="230"/>
      <c r="AY46" s="230"/>
      <c r="AZ46" s="231"/>
      <c r="BA46" s="229"/>
      <c r="BB46" s="230"/>
      <c r="BC46" s="231"/>
      <c r="BD46" s="22"/>
      <c r="BE46" s="45">
        <v>17</v>
      </c>
      <c r="BF46" s="22"/>
      <c r="BG46" s="33" t="s">
        <v>418</v>
      </c>
      <c r="BH46" s="22" t="s">
        <v>53</v>
      </c>
    </row>
    <row r="47" spans="2:60" ht="12.75" customHeight="1">
      <c r="B47" s="22"/>
      <c r="C47" s="22"/>
      <c r="D47" s="22"/>
      <c r="E47" s="22"/>
      <c r="F47" s="22"/>
      <c r="G47" s="22"/>
      <c r="H47" s="22"/>
      <c r="I47" s="22"/>
      <c r="J47" s="235" t="s">
        <v>113</v>
      </c>
      <c r="K47" s="224"/>
      <c r="L47" s="225"/>
      <c r="M47" s="235" t="s">
        <v>114</v>
      </c>
      <c r="N47" s="224"/>
      <c r="O47" s="225"/>
      <c r="P47" s="232"/>
      <c r="Q47" s="224"/>
      <c r="R47" s="224"/>
      <c r="S47" s="224"/>
      <c r="T47" s="224"/>
      <c r="U47" s="224"/>
      <c r="V47" s="224"/>
      <c r="W47" s="225"/>
      <c r="X47" s="236"/>
      <c r="Y47" s="224"/>
      <c r="Z47" s="225"/>
      <c r="AA47" s="236"/>
      <c r="AB47" s="224"/>
      <c r="AC47" s="224"/>
      <c r="AD47" s="224"/>
      <c r="AE47" s="224"/>
      <c r="AF47" s="224"/>
      <c r="AG47" s="224"/>
      <c r="AH47" s="224"/>
      <c r="AI47" s="224"/>
      <c r="AJ47" s="225"/>
      <c r="AK47" s="236"/>
      <c r="AL47" s="225"/>
      <c r="AM47" s="236"/>
      <c r="AN47" s="224"/>
      <c r="AO47" s="255"/>
      <c r="AP47" s="271" t="s">
        <v>86</v>
      </c>
      <c r="AQ47" s="273"/>
      <c r="AR47" s="255"/>
      <c r="AS47" s="271" t="s">
        <v>86</v>
      </c>
      <c r="AT47" s="278"/>
      <c r="AU47" s="255"/>
      <c r="AV47" s="38"/>
      <c r="AW47" s="233"/>
      <c r="AX47" s="224"/>
      <c r="AY47" s="224"/>
      <c r="AZ47" s="225"/>
      <c r="BA47" s="236"/>
      <c r="BB47" s="224"/>
      <c r="BC47" s="225"/>
      <c r="BD47" s="22"/>
      <c r="BE47" s="45">
        <v>18</v>
      </c>
      <c r="BF47" s="22"/>
      <c r="BG47" s="33" t="s">
        <v>419</v>
      </c>
      <c r="BH47" s="22" t="s">
        <v>51</v>
      </c>
    </row>
    <row r="48" spans="2:60" ht="12.75" customHeight="1">
      <c r="B48" s="22" t="s">
        <v>115</v>
      </c>
      <c r="C48" s="22"/>
      <c r="D48" s="22"/>
      <c r="E48" s="22"/>
      <c r="F48" s="22"/>
      <c r="G48" s="22"/>
      <c r="H48" s="22"/>
      <c r="I48" s="22"/>
      <c r="J48" s="226"/>
      <c r="K48" s="227"/>
      <c r="L48" s="228"/>
      <c r="M48" s="226"/>
      <c r="N48" s="227"/>
      <c r="O48" s="228"/>
      <c r="P48" s="226"/>
      <c r="Q48" s="227"/>
      <c r="R48" s="227"/>
      <c r="S48" s="227"/>
      <c r="T48" s="227"/>
      <c r="U48" s="227"/>
      <c r="V48" s="227"/>
      <c r="W48" s="228"/>
      <c r="X48" s="226"/>
      <c r="Y48" s="227"/>
      <c r="Z48" s="228"/>
      <c r="AA48" s="262"/>
      <c r="AB48" s="263"/>
      <c r="AC48" s="263"/>
      <c r="AD48" s="263"/>
      <c r="AE48" s="263"/>
      <c r="AF48" s="263"/>
      <c r="AG48" s="263"/>
      <c r="AH48" s="263"/>
      <c r="AI48" s="263"/>
      <c r="AJ48" s="264"/>
      <c r="AK48" s="226"/>
      <c r="AL48" s="228"/>
      <c r="AM48" s="256"/>
      <c r="AN48" s="257"/>
      <c r="AO48" s="258"/>
      <c r="AP48" s="272"/>
      <c r="AQ48" s="274"/>
      <c r="AR48" s="275"/>
      <c r="AS48" s="272"/>
      <c r="AT48" s="274"/>
      <c r="AU48" s="275"/>
      <c r="AV48" s="39"/>
      <c r="AW48" s="226"/>
      <c r="AX48" s="227"/>
      <c r="AY48" s="227"/>
      <c r="AZ48" s="228"/>
      <c r="BA48" s="226"/>
      <c r="BB48" s="227"/>
      <c r="BC48" s="228"/>
      <c r="BD48" s="22"/>
      <c r="BE48" s="45">
        <v>19</v>
      </c>
      <c r="BF48" s="22"/>
      <c r="BG48" s="33" t="s">
        <v>420</v>
      </c>
      <c r="BH48" s="22" t="s">
        <v>83</v>
      </c>
    </row>
    <row r="49" spans="2:60" ht="12.75" customHeight="1">
      <c r="B49" s="22" t="s">
        <v>116</v>
      </c>
      <c r="C49" s="22"/>
      <c r="D49" s="22"/>
      <c r="E49" s="22"/>
      <c r="F49" s="22"/>
      <c r="G49" s="22"/>
      <c r="H49" s="22"/>
      <c r="I49" s="22"/>
      <c r="J49" s="226"/>
      <c r="K49" s="227"/>
      <c r="L49" s="228"/>
      <c r="M49" s="226"/>
      <c r="N49" s="227"/>
      <c r="O49" s="228"/>
      <c r="P49" s="226"/>
      <c r="Q49" s="227"/>
      <c r="R49" s="227"/>
      <c r="S49" s="227"/>
      <c r="T49" s="227"/>
      <c r="U49" s="227"/>
      <c r="V49" s="227"/>
      <c r="W49" s="228"/>
      <c r="X49" s="226"/>
      <c r="Y49" s="227"/>
      <c r="Z49" s="228"/>
      <c r="AA49" s="259"/>
      <c r="AB49" s="260"/>
      <c r="AC49" s="260"/>
      <c r="AD49" s="260"/>
      <c r="AE49" s="260"/>
      <c r="AF49" s="260"/>
      <c r="AG49" s="260"/>
      <c r="AH49" s="260"/>
      <c r="AI49" s="260"/>
      <c r="AJ49" s="261"/>
      <c r="AK49" s="226"/>
      <c r="AL49" s="228"/>
      <c r="AM49" s="265" t="s">
        <v>91</v>
      </c>
      <c r="AN49" s="267"/>
      <c r="AO49" s="268"/>
      <c r="AP49" s="276" t="s">
        <v>92</v>
      </c>
      <c r="AQ49" s="274"/>
      <c r="AR49" s="275"/>
      <c r="AS49" s="276" t="s">
        <v>51</v>
      </c>
      <c r="AT49" s="274"/>
      <c r="AU49" s="275"/>
      <c r="AV49" s="279" t="s">
        <v>53</v>
      </c>
      <c r="AW49" s="226"/>
      <c r="AX49" s="227"/>
      <c r="AY49" s="227"/>
      <c r="AZ49" s="228"/>
      <c r="BA49" s="226"/>
      <c r="BB49" s="227"/>
      <c r="BC49" s="228"/>
      <c r="BD49" s="22"/>
      <c r="BE49" s="45">
        <v>20</v>
      </c>
      <c r="BF49" s="22"/>
      <c r="BG49" s="33" t="s">
        <v>421</v>
      </c>
      <c r="BH49" s="22" t="s">
        <v>87</v>
      </c>
    </row>
    <row r="50" spans="2:60" ht="12.75" customHeight="1">
      <c r="B50" s="22"/>
      <c r="C50" s="22"/>
      <c r="D50" s="22"/>
      <c r="E50" s="22"/>
      <c r="F50" s="22"/>
      <c r="G50" s="22"/>
      <c r="H50" s="22"/>
      <c r="I50" s="22"/>
      <c r="J50" s="229"/>
      <c r="K50" s="230"/>
      <c r="L50" s="231"/>
      <c r="M50" s="229"/>
      <c r="N50" s="230"/>
      <c r="O50" s="231"/>
      <c r="P50" s="229"/>
      <c r="Q50" s="230"/>
      <c r="R50" s="230"/>
      <c r="S50" s="230"/>
      <c r="T50" s="230"/>
      <c r="U50" s="230"/>
      <c r="V50" s="230"/>
      <c r="W50" s="231"/>
      <c r="X50" s="229"/>
      <c r="Y50" s="230"/>
      <c r="Z50" s="231"/>
      <c r="AA50" s="229"/>
      <c r="AB50" s="230"/>
      <c r="AC50" s="230"/>
      <c r="AD50" s="230"/>
      <c r="AE50" s="230"/>
      <c r="AF50" s="230"/>
      <c r="AG50" s="230"/>
      <c r="AH50" s="230"/>
      <c r="AI50" s="230"/>
      <c r="AJ50" s="231"/>
      <c r="AK50" s="229"/>
      <c r="AL50" s="231"/>
      <c r="AM50" s="266"/>
      <c r="AN50" s="269"/>
      <c r="AO50" s="270"/>
      <c r="AP50" s="277"/>
      <c r="AQ50" s="269"/>
      <c r="AR50" s="270"/>
      <c r="AS50" s="277"/>
      <c r="AT50" s="269"/>
      <c r="AU50" s="270"/>
      <c r="AV50" s="254"/>
      <c r="AW50" s="226"/>
      <c r="AX50" s="227"/>
      <c r="AY50" s="227"/>
      <c r="AZ50" s="228"/>
      <c r="BA50" s="229"/>
      <c r="BB50" s="230"/>
      <c r="BC50" s="231"/>
      <c r="BD50" s="22"/>
      <c r="BE50" s="45">
        <v>21</v>
      </c>
      <c r="BF50" s="22"/>
      <c r="BG50" s="33" t="s">
        <v>422</v>
      </c>
      <c r="BH50" s="22" t="s">
        <v>89</v>
      </c>
    </row>
    <row r="51" spans="2:60" ht="12.75" customHeight="1">
      <c r="B51" s="22"/>
      <c r="C51" s="22"/>
      <c r="D51" s="22"/>
      <c r="E51" s="22"/>
      <c r="F51" s="22"/>
      <c r="G51" s="22"/>
      <c r="H51" s="22"/>
      <c r="I51" s="22"/>
      <c r="J51" s="235" t="s">
        <v>117</v>
      </c>
      <c r="K51" s="224"/>
      <c r="L51" s="225"/>
      <c r="M51" s="235" t="s">
        <v>118</v>
      </c>
      <c r="N51" s="224"/>
      <c r="O51" s="225"/>
      <c r="P51" s="232"/>
      <c r="Q51" s="224"/>
      <c r="R51" s="224"/>
      <c r="S51" s="224"/>
      <c r="T51" s="224"/>
      <c r="U51" s="224"/>
      <c r="V51" s="224"/>
      <c r="W51" s="225"/>
      <c r="X51" s="236"/>
      <c r="Y51" s="224"/>
      <c r="Z51" s="225"/>
      <c r="AA51" s="236"/>
      <c r="AB51" s="224"/>
      <c r="AC51" s="224"/>
      <c r="AD51" s="224"/>
      <c r="AE51" s="224"/>
      <c r="AF51" s="224"/>
      <c r="AG51" s="224"/>
      <c r="AH51" s="224"/>
      <c r="AI51" s="224"/>
      <c r="AJ51" s="225"/>
      <c r="AK51" s="236"/>
      <c r="AL51" s="225"/>
      <c r="AM51" s="236"/>
      <c r="AN51" s="224"/>
      <c r="AO51" s="255"/>
      <c r="AP51" s="271" t="s">
        <v>86</v>
      </c>
      <c r="AQ51" s="273"/>
      <c r="AR51" s="255"/>
      <c r="AS51" s="271" t="s">
        <v>86</v>
      </c>
      <c r="AT51" s="278"/>
      <c r="AU51" s="255"/>
      <c r="AV51" s="38"/>
      <c r="AW51" s="226"/>
      <c r="AX51" s="227"/>
      <c r="AY51" s="227"/>
      <c r="AZ51" s="228"/>
      <c r="BA51" s="236"/>
      <c r="BB51" s="224"/>
      <c r="BC51" s="225"/>
      <c r="BD51" s="22"/>
      <c r="BE51" s="45">
        <v>22</v>
      </c>
      <c r="BF51" s="22"/>
      <c r="BG51" s="33" t="s">
        <v>423</v>
      </c>
      <c r="BH51" s="22" t="s">
        <v>61</v>
      </c>
    </row>
    <row r="52" spans="2:60" ht="12.75" customHeight="1">
      <c r="B52" s="22"/>
      <c r="C52" s="22"/>
      <c r="D52" s="22"/>
      <c r="E52" s="22"/>
      <c r="F52" s="22"/>
      <c r="G52" s="22"/>
      <c r="H52" s="22"/>
      <c r="I52" s="22"/>
      <c r="J52" s="226"/>
      <c r="K52" s="227"/>
      <c r="L52" s="228"/>
      <c r="M52" s="226"/>
      <c r="N52" s="227"/>
      <c r="O52" s="228"/>
      <c r="P52" s="226"/>
      <c r="Q52" s="227"/>
      <c r="R52" s="227"/>
      <c r="S52" s="227"/>
      <c r="T52" s="227"/>
      <c r="U52" s="227"/>
      <c r="V52" s="227"/>
      <c r="W52" s="228"/>
      <c r="X52" s="226"/>
      <c r="Y52" s="227"/>
      <c r="Z52" s="228"/>
      <c r="AA52" s="262"/>
      <c r="AB52" s="263"/>
      <c r="AC52" s="263"/>
      <c r="AD52" s="263"/>
      <c r="AE52" s="263"/>
      <c r="AF52" s="263"/>
      <c r="AG52" s="263"/>
      <c r="AH52" s="263"/>
      <c r="AI52" s="263"/>
      <c r="AJ52" s="264"/>
      <c r="AK52" s="226"/>
      <c r="AL52" s="228"/>
      <c r="AM52" s="256"/>
      <c r="AN52" s="257"/>
      <c r="AO52" s="258"/>
      <c r="AP52" s="272"/>
      <c r="AQ52" s="274"/>
      <c r="AR52" s="275"/>
      <c r="AS52" s="272"/>
      <c r="AT52" s="274"/>
      <c r="AU52" s="275"/>
      <c r="AV52" s="39"/>
      <c r="AW52" s="226"/>
      <c r="AX52" s="227"/>
      <c r="AY52" s="227"/>
      <c r="AZ52" s="228"/>
      <c r="BA52" s="226"/>
      <c r="BB52" s="227"/>
      <c r="BC52" s="228"/>
      <c r="BD52" s="22"/>
      <c r="BE52" s="45">
        <v>23</v>
      </c>
      <c r="BF52" s="22"/>
      <c r="BG52" s="33" t="s">
        <v>424</v>
      </c>
      <c r="BH52" s="22" t="s">
        <v>73</v>
      </c>
    </row>
    <row r="53" spans="2:60" ht="12.75" customHeight="1">
      <c r="B53" s="22"/>
      <c r="C53" s="22"/>
      <c r="D53" s="22"/>
      <c r="E53" s="22"/>
      <c r="F53" s="22"/>
      <c r="G53" s="22"/>
      <c r="H53" s="22"/>
      <c r="I53" s="22"/>
      <c r="J53" s="226"/>
      <c r="K53" s="227"/>
      <c r="L53" s="228"/>
      <c r="M53" s="226"/>
      <c r="N53" s="227"/>
      <c r="O53" s="228"/>
      <c r="P53" s="226"/>
      <c r="Q53" s="227"/>
      <c r="R53" s="227"/>
      <c r="S53" s="227"/>
      <c r="T53" s="227"/>
      <c r="U53" s="227"/>
      <c r="V53" s="227"/>
      <c r="W53" s="228"/>
      <c r="X53" s="226"/>
      <c r="Y53" s="227"/>
      <c r="Z53" s="228"/>
      <c r="AA53" s="259"/>
      <c r="AB53" s="260"/>
      <c r="AC53" s="260"/>
      <c r="AD53" s="260"/>
      <c r="AE53" s="260"/>
      <c r="AF53" s="260"/>
      <c r="AG53" s="260"/>
      <c r="AH53" s="260"/>
      <c r="AI53" s="260"/>
      <c r="AJ53" s="261"/>
      <c r="AK53" s="226"/>
      <c r="AL53" s="228"/>
      <c r="AM53" s="265" t="s">
        <v>91</v>
      </c>
      <c r="AN53" s="267"/>
      <c r="AO53" s="268"/>
      <c r="AP53" s="276" t="s">
        <v>92</v>
      </c>
      <c r="AQ53" s="274"/>
      <c r="AR53" s="275"/>
      <c r="AS53" s="276" t="s">
        <v>51</v>
      </c>
      <c r="AT53" s="274"/>
      <c r="AU53" s="275"/>
      <c r="AV53" s="279" t="s">
        <v>53</v>
      </c>
      <c r="AW53" s="226"/>
      <c r="AX53" s="227"/>
      <c r="AY53" s="227"/>
      <c r="AZ53" s="228"/>
      <c r="BA53" s="226"/>
      <c r="BB53" s="227"/>
      <c r="BC53" s="228"/>
      <c r="BD53" s="22"/>
      <c r="BE53" s="45">
        <v>24</v>
      </c>
      <c r="BF53" s="22"/>
      <c r="BG53" s="33" t="s">
        <v>425</v>
      </c>
      <c r="BH53" s="22" t="s">
        <v>53</v>
      </c>
    </row>
    <row r="54" spans="2:60" ht="12.75" customHeight="1">
      <c r="B54" s="22"/>
      <c r="C54" s="22"/>
      <c r="D54" s="22"/>
      <c r="E54" s="22"/>
      <c r="F54" s="22"/>
      <c r="G54" s="22"/>
      <c r="H54" s="22"/>
      <c r="I54" s="22"/>
      <c r="J54" s="229"/>
      <c r="K54" s="230"/>
      <c r="L54" s="231"/>
      <c r="M54" s="229"/>
      <c r="N54" s="230"/>
      <c r="O54" s="231"/>
      <c r="P54" s="229"/>
      <c r="Q54" s="230"/>
      <c r="R54" s="230"/>
      <c r="S54" s="230"/>
      <c r="T54" s="230"/>
      <c r="U54" s="230"/>
      <c r="V54" s="230"/>
      <c r="W54" s="231"/>
      <c r="X54" s="229"/>
      <c r="Y54" s="230"/>
      <c r="Z54" s="231"/>
      <c r="AA54" s="229"/>
      <c r="AB54" s="230"/>
      <c r="AC54" s="230"/>
      <c r="AD54" s="230"/>
      <c r="AE54" s="230"/>
      <c r="AF54" s="230"/>
      <c r="AG54" s="230"/>
      <c r="AH54" s="230"/>
      <c r="AI54" s="230"/>
      <c r="AJ54" s="231"/>
      <c r="AK54" s="229"/>
      <c r="AL54" s="231"/>
      <c r="AM54" s="266"/>
      <c r="AN54" s="269"/>
      <c r="AO54" s="270"/>
      <c r="AP54" s="277"/>
      <c r="AQ54" s="269"/>
      <c r="AR54" s="270"/>
      <c r="AS54" s="277"/>
      <c r="AT54" s="269"/>
      <c r="AU54" s="270"/>
      <c r="AV54" s="254"/>
      <c r="AW54" s="226"/>
      <c r="AX54" s="227"/>
      <c r="AY54" s="227"/>
      <c r="AZ54" s="228"/>
      <c r="BA54" s="229"/>
      <c r="BB54" s="230"/>
      <c r="BC54" s="231"/>
      <c r="BD54" s="22"/>
      <c r="BE54" s="45">
        <v>25</v>
      </c>
      <c r="BF54" s="22"/>
      <c r="BG54" s="33" t="s">
        <v>426</v>
      </c>
      <c r="BH54" s="22" t="s">
        <v>51</v>
      </c>
    </row>
    <row r="55" spans="2:60" ht="12.75" customHeight="1">
      <c r="B55" s="22"/>
      <c r="C55" s="22"/>
      <c r="D55" s="22"/>
      <c r="E55" s="22"/>
      <c r="F55" s="22"/>
      <c r="G55" s="22"/>
      <c r="H55" s="22"/>
      <c r="I55" s="22"/>
      <c r="J55" s="234"/>
      <c r="K55" s="224"/>
      <c r="L55" s="225"/>
      <c r="M55" s="235" t="s">
        <v>119</v>
      </c>
      <c r="N55" s="224"/>
      <c r="O55" s="225"/>
      <c r="P55" s="232"/>
      <c r="Q55" s="224"/>
      <c r="R55" s="224"/>
      <c r="S55" s="224"/>
      <c r="T55" s="224"/>
      <c r="U55" s="224"/>
      <c r="V55" s="224"/>
      <c r="W55" s="225"/>
      <c r="X55" s="236"/>
      <c r="Y55" s="224"/>
      <c r="Z55" s="225"/>
      <c r="AA55" s="236"/>
      <c r="AB55" s="224"/>
      <c r="AC55" s="224"/>
      <c r="AD55" s="224"/>
      <c r="AE55" s="224"/>
      <c r="AF55" s="224"/>
      <c r="AG55" s="224"/>
      <c r="AH55" s="224"/>
      <c r="AI55" s="224"/>
      <c r="AJ55" s="225"/>
      <c r="AK55" s="236"/>
      <c r="AL55" s="225"/>
      <c r="AM55" s="236"/>
      <c r="AN55" s="224"/>
      <c r="AO55" s="255"/>
      <c r="AP55" s="271" t="s">
        <v>86</v>
      </c>
      <c r="AQ55" s="273"/>
      <c r="AR55" s="255"/>
      <c r="AS55" s="271" t="s">
        <v>86</v>
      </c>
      <c r="AT55" s="278"/>
      <c r="AU55" s="255"/>
      <c r="AV55" s="38"/>
      <c r="AW55" s="226"/>
      <c r="AX55" s="227"/>
      <c r="AY55" s="227"/>
      <c r="AZ55" s="228"/>
      <c r="BA55" s="236"/>
      <c r="BB55" s="224"/>
      <c r="BC55" s="225"/>
      <c r="BD55" s="22"/>
      <c r="BE55" s="45">
        <v>26</v>
      </c>
      <c r="BF55" s="22"/>
      <c r="BG55" s="33" t="s">
        <v>427</v>
      </c>
      <c r="BH55" s="22" t="s">
        <v>83</v>
      </c>
    </row>
    <row r="56" spans="2:60" ht="12.75" customHeight="1">
      <c r="B56" s="22"/>
      <c r="C56" s="22"/>
      <c r="D56" s="22"/>
      <c r="E56" s="22"/>
      <c r="F56" s="22"/>
      <c r="G56" s="22"/>
      <c r="H56" s="22"/>
      <c r="I56" s="22"/>
      <c r="J56" s="226"/>
      <c r="K56" s="227"/>
      <c r="L56" s="228"/>
      <c r="M56" s="226"/>
      <c r="N56" s="227"/>
      <c r="O56" s="228"/>
      <c r="P56" s="226"/>
      <c r="Q56" s="227"/>
      <c r="R56" s="227"/>
      <c r="S56" s="227"/>
      <c r="T56" s="227"/>
      <c r="U56" s="227"/>
      <c r="V56" s="227"/>
      <c r="W56" s="228"/>
      <c r="X56" s="226"/>
      <c r="Y56" s="227"/>
      <c r="Z56" s="228"/>
      <c r="AA56" s="262"/>
      <c r="AB56" s="263"/>
      <c r="AC56" s="263"/>
      <c r="AD56" s="263"/>
      <c r="AE56" s="263"/>
      <c r="AF56" s="263"/>
      <c r="AG56" s="263"/>
      <c r="AH56" s="263"/>
      <c r="AI56" s="263"/>
      <c r="AJ56" s="264"/>
      <c r="AK56" s="226"/>
      <c r="AL56" s="228"/>
      <c r="AM56" s="256"/>
      <c r="AN56" s="257"/>
      <c r="AO56" s="258"/>
      <c r="AP56" s="272"/>
      <c r="AQ56" s="274"/>
      <c r="AR56" s="275"/>
      <c r="AS56" s="272"/>
      <c r="AT56" s="274"/>
      <c r="AU56" s="275"/>
      <c r="AV56" s="39"/>
      <c r="AW56" s="226"/>
      <c r="AX56" s="227"/>
      <c r="AY56" s="227"/>
      <c r="AZ56" s="228"/>
      <c r="BA56" s="226"/>
      <c r="BB56" s="227"/>
      <c r="BC56" s="228"/>
      <c r="BD56" s="22"/>
      <c r="BE56" s="45">
        <v>27</v>
      </c>
      <c r="BF56" s="22"/>
      <c r="BG56" s="33" t="s">
        <v>428</v>
      </c>
      <c r="BH56" s="22" t="s">
        <v>87</v>
      </c>
    </row>
    <row r="57" spans="2:60" ht="12.75" customHeight="1">
      <c r="B57" s="22"/>
      <c r="C57" s="22"/>
      <c r="D57" s="22"/>
      <c r="E57" s="22"/>
      <c r="F57" s="22"/>
      <c r="G57" s="22"/>
      <c r="H57" s="22"/>
      <c r="I57" s="22"/>
      <c r="J57" s="226"/>
      <c r="K57" s="227"/>
      <c r="L57" s="228"/>
      <c r="M57" s="226"/>
      <c r="N57" s="227"/>
      <c r="O57" s="228"/>
      <c r="P57" s="226"/>
      <c r="Q57" s="227"/>
      <c r="R57" s="227"/>
      <c r="S57" s="227"/>
      <c r="T57" s="227"/>
      <c r="U57" s="227"/>
      <c r="V57" s="227"/>
      <c r="W57" s="228"/>
      <c r="X57" s="226"/>
      <c r="Y57" s="227"/>
      <c r="Z57" s="228"/>
      <c r="AA57" s="259"/>
      <c r="AB57" s="260"/>
      <c r="AC57" s="260"/>
      <c r="AD57" s="260"/>
      <c r="AE57" s="260"/>
      <c r="AF57" s="260"/>
      <c r="AG57" s="260"/>
      <c r="AH57" s="260"/>
      <c r="AI57" s="260"/>
      <c r="AJ57" s="261"/>
      <c r="AK57" s="226"/>
      <c r="AL57" s="228"/>
      <c r="AM57" s="265" t="s">
        <v>91</v>
      </c>
      <c r="AN57" s="267"/>
      <c r="AO57" s="268"/>
      <c r="AP57" s="276" t="s">
        <v>92</v>
      </c>
      <c r="AQ57" s="274"/>
      <c r="AR57" s="275"/>
      <c r="AS57" s="276" t="s">
        <v>51</v>
      </c>
      <c r="AT57" s="274"/>
      <c r="AU57" s="275"/>
      <c r="AV57" s="279" t="s">
        <v>53</v>
      </c>
      <c r="AW57" s="226"/>
      <c r="AX57" s="227"/>
      <c r="AY57" s="227"/>
      <c r="AZ57" s="228"/>
      <c r="BA57" s="226"/>
      <c r="BB57" s="227"/>
      <c r="BC57" s="228"/>
      <c r="BD57" s="22"/>
      <c r="BE57" s="45">
        <v>28</v>
      </c>
      <c r="BF57" s="22"/>
      <c r="BG57" s="33" t="s">
        <v>429</v>
      </c>
      <c r="BH57" s="22" t="s">
        <v>89</v>
      </c>
    </row>
    <row r="58" spans="2:60" ht="12.75" customHeight="1">
      <c r="B58" s="22"/>
      <c r="C58" s="22"/>
      <c r="D58" s="22"/>
      <c r="E58" s="22"/>
      <c r="F58" s="22"/>
      <c r="G58" s="22"/>
      <c r="H58" s="22"/>
      <c r="I58" s="22"/>
      <c r="J58" s="226"/>
      <c r="K58" s="227"/>
      <c r="L58" s="228"/>
      <c r="M58" s="229"/>
      <c r="N58" s="230"/>
      <c r="O58" s="231"/>
      <c r="P58" s="229"/>
      <c r="Q58" s="230"/>
      <c r="R58" s="230"/>
      <c r="S58" s="230"/>
      <c r="T58" s="230"/>
      <c r="U58" s="230"/>
      <c r="V58" s="230"/>
      <c r="W58" s="231"/>
      <c r="X58" s="229"/>
      <c r="Y58" s="230"/>
      <c r="Z58" s="231"/>
      <c r="AA58" s="229"/>
      <c r="AB58" s="230"/>
      <c r="AC58" s="230"/>
      <c r="AD58" s="230"/>
      <c r="AE58" s="230"/>
      <c r="AF58" s="230"/>
      <c r="AG58" s="230"/>
      <c r="AH58" s="230"/>
      <c r="AI58" s="230"/>
      <c r="AJ58" s="231"/>
      <c r="AK58" s="229"/>
      <c r="AL58" s="231"/>
      <c r="AM58" s="266"/>
      <c r="AN58" s="269"/>
      <c r="AO58" s="270"/>
      <c r="AP58" s="277"/>
      <c r="AQ58" s="269"/>
      <c r="AR58" s="270"/>
      <c r="AS58" s="277"/>
      <c r="AT58" s="269"/>
      <c r="AU58" s="270"/>
      <c r="AV58" s="254"/>
      <c r="AW58" s="226"/>
      <c r="AX58" s="227"/>
      <c r="AY58" s="227"/>
      <c r="AZ58" s="228"/>
      <c r="BA58" s="229"/>
      <c r="BB58" s="230"/>
      <c r="BC58" s="231"/>
      <c r="BD58" s="22"/>
      <c r="BE58" s="45">
        <v>29</v>
      </c>
      <c r="BF58" s="22"/>
      <c r="BG58" s="33" t="s">
        <v>430</v>
      </c>
      <c r="BH58" s="22" t="s">
        <v>61</v>
      </c>
    </row>
    <row r="59" spans="2:60" ht="12.75" customHeight="1">
      <c r="B59" s="22"/>
      <c r="C59" s="22"/>
      <c r="D59" s="22"/>
      <c r="E59" s="22"/>
      <c r="F59" s="22"/>
      <c r="G59" s="22"/>
      <c r="H59" s="22"/>
      <c r="I59" s="22"/>
      <c r="J59" s="226"/>
      <c r="K59" s="227"/>
      <c r="L59" s="228"/>
      <c r="M59" s="235" t="s">
        <v>120</v>
      </c>
      <c r="N59" s="224"/>
      <c r="O59" s="225"/>
      <c r="P59" s="232"/>
      <c r="Q59" s="224"/>
      <c r="R59" s="224"/>
      <c r="S59" s="224"/>
      <c r="T59" s="224"/>
      <c r="U59" s="224"/>
      <c r="V59" s="224"/>
      <c r="W59" s="225"/>
      <c r="X59" s="236"/>
      <c r="Y59" s="224"/>
      <c r="Z59" s="225"/>
      <c r="AA59" s="236"/>
      <c r="AB59" s="224"/>
      <c r="AC59" s="224"/>
      <c r="AD59" s="224"/>
      <c r="AE59" s="224"/>
      <c r="AF59" s="224"/>
      <c r="AG59" s="224"/>
      <c r="AH59" s="224"/>
      <c r="AI59" s="224"/>
      <c r="AJ59" s="225"/>
      <c r="AK59" s="236"/>
      <c r="AL59" s="225"/>
      <c r="AM59" s="236"/>
      <c r="AN59" s="224"/>
      <c r="AO59" s="255"/>
      <c r="AP59" s="271" t="s">
        <v>86</v>
      </c>
      <c r="AQ59" s="273"/>
      <c r="AR59" s="255"/>
      <c r="AS59" s="271" t="s">
        <v>86</v>
      </c>
      <c r="AT59" s="278"/>
      <c r="AU59" s="255"/>
      <c r="AV59" s="38"/>
      <c r="AW59" s="226"/>
      <c r="AX59" s="227"/>
      <c r="AY59" s="227"/>
      <c r="AZ59" s="228"/>
      <c r="BA59" s="236"/>
      <c r="BB59" s="224"/>
      <c r="BC59" s="225"/>
      <c r="BD59" s="22"/>
      <c r="BE59" s="45">
        <v>30</v>
      </c>
      <c r="BF59" s="22"/>
      <c r="BG59" s="33" t="s">
        <v>431</v>
      </c>
      <c r="BH59" s="22" t="s">
        <v>73</v>
      </c>
    </row>
    <row r="60" spans="2:60" ht="12.75" customHeight="1">
      <c r="B60" s="22"/>
      <c r="C60" s="22"/>
      <c r="D60" s="22"/>
      <c r="E60" s="22"/>
      <c r="F60" s="22"/>
      <c r="G60" s="22"/>
      <c r="H60" s="22"/>
      <c r="I60" s="22"/>
      <c r="J60" s="226"/>
      <c r="K60" s="227"/>
      <c r="L60" s="228"/>
      <c r="M60" s="226"/>
      <c r="N60" s="227"/>
      <c r="O60" s="228"/>
      <c r="P60" s="226"/>
      <c r="Q60" s="227"/>
      <c r="R60" s="227"/>
      <c r="S60" s="227"/>
      <c r="T60" s="227"/>
      <c r="U60" s="227"/>
      <c r="V60" s="227"/>
      <c r="W60" s="228"/>
      <c r="X60" s="226"/>
      <c r="Y60" s="227"/>
      <c r="Z60" s="228"/>
      <c r="AA60" s="262"/>
      <c r="AB60" s="263"/>
      <c r="AC60" s="263"/>
      <c r="AD60" s="263"/>
      <c r="AE60" s="263"/>
      <c r="AF60" s="263"/>
      <c r="AG60" s="263"/>
      <c r="AH60" s="263"/>
      <c r="AI60" s="263"/>
      <c r="AJ60" s="264"/>
      <c r="AK60" s="226"/>
      <c r="AL60" s="228"/>
      <c r="AM60" s="256"/>
      <c r="AN60" s="257"/>
      <c r="AO60" s="258"/>
      <c r="AP60" s="272"/>
      <c r="AQ60" s="274"/>
      <c r="AR60" s="275"/>
      <c r="AS60" s="272"/>
      <c r="AT60" s="274"/>
      <c r="AU60" s="275"/>
      <c r="AV60" s="39"/>
      <c r="AW60" s="226"/>
      <c r="AX60" s="227"/>
      <c r="AY60" s="227"/>
      <c r="AZ60" s="228"/>
      <c r="BA60" s="226"/>
      <c r="BB60" s="227"/>
      <c r="BC60" s="228"/>
      <c r="BD60" s="22"/>
      <c r="BE60" s="45">
        <v>31</v>
      </c>
      <c r="BF60" s="22"/>
      <c r="BG60" s="33" t="s">
        <v>432</v>
      </c>
      <c r="BH60" s="22" t="s">
        <v>53</v>
      </c>
    </row>
    <row r="61" spans="2:60" ht="12.75" customHeight="1">
      <c r="B61" s="22"/>
      <c r="C61" s="22"/>
      <c r="D61" s="22"/>
      <c r="E61" s="22"/>
      <c r="F61" s="22"/>
      <c r="G61" s="22"/>
      <c r="H61" s="22"/>
      <c r="I61" s="22"/>
      <c r="J61" s="226"/>
      <c r="K61" s="227"/>
      <c r="L61" s="228"/>
      <c r="M61" s="226"/>
      <c r="N61" s="227"/>
      <c r="O61" s="228"/>
      <c r="P61" s="226"/>
      <c r="Q61" s="227"/>
      <c r="R61" s="227"/>
      <c r="S61" s="227"/>
      <c r="T61" s="227"/>
      <c r="U61" s="227"/>
      <c r="V61" s="227"/>
      <c r="W61" s="228"/>
      <c r="X61" s="226"/>
      <c r="Y61" s="227"/>
      <c r="Z61" s="228"/>
      <c r="AA61" s="259"/>
      <c r="AB61" s="260"/>
      <c r="AC61" s="260"/>
      <c r="AD61" s="260"/>
      <c r="AE61" s="260"/>
      <c r="AF61" s="260"/>
      <c r="AG61" s="260"/>
      <c r="AH61" s="260"/>
      <c r="AI61" s="260"/>
      <c r="AJ61" s="261"/>
      <c r="AK61" s="226"/>
      <c r="AL61" s="228"/>
      <c r="AM61" s="265" t="s">
        <v>91</v>
      </c>
      <c r="AN61" s="267"/>
      <c r="AO61" s="268"/>
      <c r="AP61" s="276" t="s">
        <v>92</v>
      </c>
      <c r="AQ61" s="274"/>
      <c r="AR61" s="275"/>
      <c r="AS61" s="276" t="s">
        <v>51</v>
      </c>
      <c r="AT61" s="274"/>
      <c r="AU61" s="275"/>
      <c r="AV61" s="279" t="s">
        <v>53</v>
      </c>
      <c r="AW61" s="226"/>
      <c r="AX61" s="227"/>
      <c r="AY61" s="227"/>
      <c r="AZ61" s="228"/>
      <c r="BA61" s="226"/>
      <c r="BB61" s="227"/>
      <c r="BC61" s="228"/>
      <c r="BD61" s="22"/>
      <c r="BE61" s="35">
        <v>11</v>
      </c>
      <c r="BF61" s="22"/>
      <c r="BG61" s="22"/>
      <c r="BH61" s="22"/>
    </row>
    <row r="62" spans="2:60" ht="12.75" customHeight="1">
      <c r="B62" s="22"/>
      <c r="C62" s="22"/>
      <c r="D62" s="22"/>
      <c r="E62" s="22"/>
      <c r="F62" s="22"/>
      <c r="G62" s="22"/>
      <c r="H62" s="22"/>
      <c r="I62" s="22"/>
      <c r="J62" s="229"/>
      <c r="K62" s="230"/>
      <c r="L62" s="231"/>
      <c r="M62" s="229"/>
      <c r="N62" s="230"/>
      <c r="O62" s="231"/>
      <c r="P62" s="229"/>
      <c r="Q62" s="230"/>
      <c r="R62" s="230"/>
      <c r="S62" s="230"/>
      <c r="T62" s="230"/>
      <c r="U62" s="230"/>
      <c r="V62" s="230"/>
      <c r="W62" s="231"/>
      <c r="X62" s="229"/>
      <c r="Y62" s="230"/>
      <c r="Z62" s="231"/>
      <c r="AA62" s="229"/>
      <c r="AB62" s="230"/>
      <c r="AC62" s="230"/>
      <c r="AD62" s="230"/>
      <c r="AE62" s="230"/>
      <c r="AF62" s="230"/>
      <c r="AG62" s="230"/>
      <c r="AH62" s="230"/>
      <c r="AI62" s="230"/>
      <c r="AJ62" s="231"/>
      <c r="AK62" s="229"/>
      <c r="AL62" s="231"/>
      <c r="AM62" s="266"/>
      <c r="AN62" s="269"/>
      <c r="AO62" s="270"/>
      <c r="AP62" s="277"/>
      <c r="AQ62" s="269"/>
      <c r="AR62" s="270"/>
      <c r="AS62" s="277"/>
      <c r="AT62" s="269"/>
      <c r="AU62" s="270"/>
      <c r="AV62" s="254"/>
      <c r="AW62" s="229"/>
      <c r="AX62" s="230"/>
      <c r="AY62" s="230"/>
      <c r="AZ62" s="231"/>
      <c r="BA62" s="229"/>
      <c r="BB62" s="230"/>
      <c r="BC62" s="231"/>
      <c r="BD62" s="22"/>
      <c r="BE62" s="35">
        <v>12</v>
      </c>
      <c r="BF62" s="22"/>
      <c r="BG62" s="22"/>
      <c r="BH62" s="22"/>
    </row>
    <row r="63" spans="2:60" ht="12.75" customHeight="1">
      <c r="B63" s="22"/>
      <c r="C63" s="22"/>
      <c r="D63" s="22"/>
      <c r="E63" s="22"/>
      <c r="F63" s="22"/>
      <c r="G63" s="22"/>
      <c r="H63" s="22"/>
      <c r="I63" s="22"/>
      <c r="J63" s="223" t="s">
        <v>110</v>
      </c>
      <c r="K63" s="224"/>
      <c r="L63" s="225"/>
      <c r="M63" s="223" t="s">
        <v>110</v>
      </c>
      <c r="N63" s="224"/>
      <c r="O63" s="225"/>
      <c r="P63" s="232"/>
      <c r="Q63" s="224"/>
      <c r="R63" s="224"/>
      <c r="S63" s="224"/>
      <c r="T63" s="224"/>
      <c r="U63" s="224"/>
      <c r="V63" s="224"/>
      <c r="W63" s="225"/>
      <c r="X63" s="233"/>
      <c r="Y63" s="224"/>
      <c r="Z63" s="225"/>
      <c r="AA63" s="236"/>
      <c r="AB63" s="224"/>
      <c r="AC63" s="224"/>
      <c r="AD63" s="224"/>
      <c r="AE63" s="224"/>
      <c r="AF63" s="224"/>
      <c r="AG63" s="224"/>
      <c r="AH63" s="224"/>
      <c r="AI63" s="224"/>
      <c r="AJ63" s="225"/>
      <c r="AK63" s="236"/>
      <c r="AL63" s="225"/>
      <c r="AM63" s="236"/>
      <c r="AN63" s="224"/>
      <c r="AO63" s="255"/>
      <c r="AP63" s="271" t="s">
        <v>86</v>
      </c>
      <c r="AQ63" s="273"/>
      <c r="AR63" s="255"/>
      <c r="AS63" s="271" t="s">
        <v>86</v>
      </c>
      <c r="AT63" s="278"/>
      <c r="AU63" s="255"/>
      <c r="AV63" s="38"/>
      <c r="AW63" s="280"/>
      <c r="AX63" s="224"/>
      <c r="AY63" s="224"/>
      <c r="AZ63" s="225"/>
      <c r="BA63" s="236"/>
      <c r="BB63" s="224"/>
      <c r="BC63" s="225"/>
      <c r="BD63" s="22"/>
      <c r="BE63" s="45">
        <v>18</v>
      </c>
      <c r="BF63" s="22"/>
      <c r="BG63" s="33" t="s">
        <v>433</v>
      </c>
      <c r="BH63" s="22" t="s">
        <v>380</v>
      </c>
    </row>
    <row r="64" spans="2:60" ht="12.75" customHeight="1">
      <c r="B64" s="22"/>
      <c r="C64" s="22"/>
      <c r="D64" s="22"/>
      <c r="E64" s="22"/>
      <c r="F64" s="22"/>
      <c r="G64" s="22"/>
      <c r="H64" s="22"/>
      <c r="I64" s="22"/>
      <c r="J64" s="226"/>
      <c r="K64" s="227"/>
      <c r="L64" s="228"/>
      <c r="M64" s="226"/>
      <c r="N64" s="227"/>
      <c r="O64" s="228"/>
      <c r="P64" s="226"/>
      <c r="Q64" s="227"/>
      <c r="R64" s="227"/>
      <c r="S64" s="227"/>
      <c r="T64" s="227"/>
      <c r="U64" s="227"/>
      <c r="V64" s="227"/>
      <c r="W64" s="228"/>
      <c r="X64" s="226"/>
      <c r="Y64" s="227"/>
      <c r="Z64" s="228"/>
      <c r="AA64" s="262"/>
      <c r="AB64" s="263"/>
      <c r="AC64" s="263"/>
      <c r="AD64" s="263"/>
      <c r="AE64" s="263"/>
      <c r="AF64" s="263"/>
      <c r="AG64" s="263"/>
      <c r="AH64" s="263"/>
      <c r="AI64" s="263"/>
      <c r="AJ64" s="264"/>
      <c r="AK64" s="226"/>
      <c r="AL64" s="228"/>
      <c r="AM64" s="256"/>
      <c r="AN64" s="257"/>
      <c r="AO64" s="258"/>
      <c r="AP64" s="272"/>
      <c r="AQ64" s="274"/>
      <c r="AR64" s="275"/>
      <c r="AS64" s="272"/>
      <c r="AT64" s="274"/>
      <c r="AU64" s="275"/>
      <c r="AV64" s="39"/>
      <c r="AW64" s="226"/>
      <c r="AX64" s="227"/>
      <c r="AY64" s="227"/>
      <c r="AZ64" s="228"/>
      <c r="BA64" s="226"/>
      <c r="BB64" s="227"/>
      <c r="BC64" s="228"/>
      <c r="BD64" s="22"/>
      <c r="BE64" s="45">
        <v>19</v>
      </c>
      <c r="BF64" s="22"/>
      <c r="BG64" s="33" t="s">
        <v>411</v>
      </c>
      <c r="BH64" s="22" t="s">
        <v>381</v>
      </c>
    </row>
    <row r="65" spans="10:60" ht="12.75" customHeight="1">
      <c r="J65" s="226"/>
      <c r="K65" s="227"/>
      <c r="L65" s="228"/>
      <c r="M65" s="226"/>
      <c r="N65" s="227"/>
      <c r="O65" s="228"/>
      <c r="P65" s="226"/>
      <c r="Q65" s="227"/>
      <c r="R65" s="227"/>
      <c r="S65" s="227"/>
      <c r="T65" s="227"/>
      <c r="U65" s="227"/>
      <c r="V65" s="227"/>
      <c r="W65" s="228"/>
      <c r="X65" s="226"/>
      <c r="Y65" s="227"/>
      <c r="Z65" s="228"/>
      <c r="AA65" s="259"/>
      <c r="AB65" s="260"/>
      <c r="AC65" s="260"/>
      <c r="AD65" s="260"/>
      <c r="AE65" s="260"/>
      <c r="AF65" s="260"/>
      <c r="AG65" s="260"/>
      <c r="AH65" s="260"/>
      <c r="AI65" s="260"/>
      <c r="AJ65" s="261"/>
      <c r="AK65" s="226"/>
      <c r="AL65" s="228"/>
      <c r="AM65" s="265" t="s">
        <v>91</v>
      </c>
      <c r="AN65" s="267"/>
      <c r="AO65" s="268"/>
      <c r="AP65" s="276" t="s">
        <v>92</v>
      </c>
      <c r="AQ65" s="274"/>
      <c r="AR65" s="275"/>
      <c r="AS65" s="276" t="s">
        <v>51</v>
      </c>
      <c r="AT65" s="274"/>
      <c r="AU65" s="275"/>
      <c r="AV65" s="279" t="s">
        <v>53</v>
      </c>
      <c r="AW65" s="226"/>
      <c r="AX65" s="227"/>
      <c r="AY65" s="227"/>
      <c r="AZ65" s="228"/>
      <c r="BA65" s="226"/>
      <c r="BB65" s="227"/>
      <c r="BC65" s="228"/>
      <c r="BD65" s="22"/>
      <c r="BE65" s="45">
        <v>20</v>
      </c>
      <c r="BF65" s="22"/>
      <c r="BG65" s="33" t="s">
        <v>412</v>
      </c>
      <c r="BH65" s="22" t="s">
        <v>51</v>
      </c>
    </row>
    <row r="66" spans="10:60" ht="12.75" customHeight="1">
      <c r="J66" s="229"/>
      <c r="K66" s="230"/>
      <c r="L66" s="231"/>
      <c r="M66" s="229"/>
      <c r="N66" s="230"/>
      <c r="O66" s="231"/>
      <c r="P66" s="229"/>
      <c r="Q66" s="230"/>
      <c r="R66" s="230"/>
      <c r="S66" s="230"/>
      <c r="T66" s="230"/>
      <c r="U66" s="230"/>
      <c r="V66" s="230"/>
      <c r="W66" s="231"/>
      <c r="X66" s="229"/>
      <c r="Y66" s="230"/>
      <c r="Z66" s="231"/>
      <c r="AA66" s="229"/>
      <c r="AB66" s="230"/>
      <c r="AC66" s="230"/>
      <c r="AD66" s="230"/>
      <c r="AE66" s="230"/>
      <c r="AF66" s="230"/>
      <c r="AG66" s="230"/>
      <c r="AH66" s="230"/>
      <c r="AI66" s="230"/>
      <c r="AJ66" s="231"/>
      <c r="AK66" s="229"/>
      <c r="AL66" s="231"/>
      <c r="AM66" s="266"/>
      <c r="AN66" s="269"/>
      <c r="AO66" s="270"/>
      <c r="AP66" s="277"/>
      <c r="AQ66" s="269"/>
      <c r="AR66" s="270"/>
      <c r="AS66" s="277"/>
      <c r="AT66" s="269"/>
      <c r="AU66" s="270"/>
      <c r="AV66" s="254"/>
      <c r="AW66" s="226"/>
      <c r="AX66" s="227"/>
      <c r="AY66" s="227"/>
      <c r="AZ66" s="228"/>
      <c r="BA66" s="229"/>
      <c r="BB66" s="230"/>
      <c r="BC66" s="231"/>
      <c r="BD66" s="22"/>
      <c r="BE66" s="45">
        <v>21</v>
      </c>
      <c r="BF66" s="22"/>
      <c r="BG66" s="33" t="s">
        <v>413</v>
      </c>
      <c r="BH66" s="22" t="s">
        <v>83</v>
      </c>
    </row>
    <row r="67" spans="10:60" ht="12.75" customHeight="1">
      <c r="J67" s="223" t="s">
        <v>112</v>
      </c>
      <c r="K67" s="224"/>
      <c r="L67" s="225"/>
      <c r="M67" s="223" t="s">
        <v>112</v>
      </c>
      <c r="N67" s="224"/>
      <c r="O67" s="225"/>
      <c r="P67" s="232"/>
      <c r="Q67" s="224"/>
      <c r="R67" s="224"/>
      <c r="S67" s="224"/>
      <c r="T67" s="224"/>
      <c r="U67" s="224"/>
      <c r="V67" s="224"/>
      <c r="W67" s="225"/>
      <c r="X67" s="233"/>
      <c r="Y67" s="224"/>
      <c r="Z67" s="225"/>
      <c r="AA67" s="236"/>
      <c r="AB67" s="224"/>
      <c r="AC67" s="224"/>
      <c r="AD67" s="224"/>
      <c r="AE67" s="224"/>
      <c r="AF67" s="224"/>
      <c r="AG67" s="224"/>
      <c r="AH67" s="224"/>
      <c r="AI67" s="224"/>
      <c r="AJ67" s="225"/>
      <c r="AK67" s="236"/>
      <c r="AL67" s="225"/>
      <c r="AM67" s="236"/>
      <c r="AN67" s="224"/>
      <c r="AO67" s="255"/>
      <c r="AP67" s="271" t="s">
        <v>86</v>
      </c>
      <c r="AQ67" s="273"/>
      <c r="AR67" s="255"/>
      <c r="AS67" s="271" t="s">
        <v>86</v>
      </c>
      <c r="AT67" s="278"/>
      <c r="AU67" s="255"/>
      <c r="AV67" s="38"/>
      <c r="AW67" s="226"/>
      <c r="AX67" s="227"/>
      <c r="AY67" s="227"/>
      <c r="AZ67" s="228"/>
      <c r="BA67" s="236"/>
      <c r="BB67" s="224"/>
      <c r="BC67" s="225"/>
      <c r="BD67" s="22"/>
      <c r="BE67" s="45">
        <v>22</v>
      </c>
      <c r="BF67" s="22"/>
      <c r="BG67" s="33" t="s">
        <v>414</v>
      </c>
      <c r="BH67" s="22" t="s">
        <v>87</v>
      </c>
    </row>
    <row r="68" spans="10:60" ht="12.75" customHeight="1">
      <c r="J68" s="226"/>
      <c r="K68" s="227"/>
      <c r="L68" s="228"/>
      <c r="M68" s="226"/>
      <c r="N68" s="227"/>
      <c r="O68" s="228"/>
      <c r="P68" s="226"/>
      <c r="Q68" s="227"/>
      <c r="R68" s="227"/>
      <c r="S68" s="227"/>
      <c r="T68" s="227"/>
      <c r="U68" s="227"/>
      <c r="V68" s="227"/>
      <c r="W68" s="228"/>
      <c r="X68" s="226"/>
      <c r="Y68" s="227"/>
      <c r="Z68" s="228"/>
      <c r="AA68" s="262"/>
      <c r="AB68" s="263"/>
      <c r="AC68" s="263"/>
      <c r="AD68" s="263"/>
      <c r="AE68" s="263"/>
      <c r="AF68" s="263"/>
      <c r="AG68" s="263"/>
      <c r="AH68" s="263"/>
      <c r="AI68" s="263"/>
      <c r="AJ68" s="264"/>
      <c r="AK68" s="226"/>
      <c r="AL68" s="228"/>
      <c r="AM68" s="256"/>
      <c r="AN68" s="257"/>
      <c r="AO68" s="258"/>
      <c r="AP68" s="272"/>
      <c r="AQ68" s="274"/>
      <c r="AR68" s="275"/>
      <c r="AS68" s="272"/>
      <c r="AT68" s="274"/>
      <c r="AU68" s="275"/>
      <c r="AV68" s="39"/>
      <c r="AW68" s="226"/>
      <c r="AX68" s="227"/>
      <c r="AY68" s="227"/>
      <c r="AZ68" s="228"/>
      <c r="BA68" s="226"/>
      <c r="BB68" s="227"/>
      <c r="BC68" s="228"/>
      <c r="BD68" s="22"/>
      <c r="BE68" s="45">
        <v>23</v>
      </c>
      <c r="BF68" s="22"/>
      <c r="BG68" s="33" t="s">
        <v>415</v>
      </c>
      <c r="BH68" s="22" t="s">
        <v>89</v>
      </c>
    </row>
    <row r="69" spans="10:60" ht="12.75" customHeight="1">
      <c r="J69" s="226"/>
      <c r="K69" s="227"/>
      <c r="L69" s="228"/>
      <c r="M69" s="226"/>
      <c r="N69" s="227"/>
      <c r="O69" s="228"/>
      <c r="P69" s="226"/>
      <c r="Q69" s="227"/>
      <c r="R69" s="227"/>
      <c r="S69" s="227"/>
      <c r="T69" s="227"/>
      <c r="U69" s="227"/>
      <c r="V69" s="227"/>
      <c r="W69" s="228"/>
      <c r="X69" s="226"/>
      <c r="Y69" s="227"/>
      <c r="Z69" s="228"/>
      <c r="AA69" s="259"/>
      <c r="AB69" s="260"/>
      <c r="AC69" s="260"/>
      <c r="AD69" s="260"/>
      <c r="AE69" s="260"/>
      <c r="AF69" s="260"/>
      <c r="AG69" s="260"/>
      <c r="AH69" s="260"/>
      <c r="AI69" s="260"/>
      <c r="AJ69" s="261"/>
      <c r="AK69" s="226"/>
      <c r="AL69" s="228"/>
      <c r="AM69" s="265" t="s">
        <v>91</v>
      </c>
      <c r="AN69" s="267"/>
      <c r="AO69" s="268"/>
      <c r="AP69" s="276" t="s">
        <v>92</v>
      </c>
      <c r="AQ69" s="274"/>
      <c r="AR69" s="275"/>
      <c r="AS69" s="276" t="s">
        <v>51</v>
      </c>
      <c r="AT69" s="274"/>
      <c r="AU69" s="275"/>
      <c r="AV69" s="279" t="s">
        <v>53</v>
      </c>
      <c r="AW69" s="226"/>
      <c r="AX69" s="227"/>
      <c r="AY69" s="227"/>
      <c r="AZ69" s="228"/>
      <c r="BA69" s="226"/>
      <c r="BB69" s="227"/>
      <c r="BC69" s="228"/>
      <c r="BD69" s="22"/>
      <c r="BE69" s="45">
        <v>14</v>
      </c>
      <c r="BF69" s="22"/>
      <c r="BG69" s="33" t="s">
        <v>416</v>
      </c>
      <c r="BH69" s="22" t="s">
        <v>61</v>
      </c>
    </row>
    <row r="70" spans="10:60" ht="12.75" customHeight="1">
      <c r="J70" s="229"/>
      <c r="K70" s="230"/>
      <c r="L70" s="231"/>
      <c r="M70" s="229"/>
      <c r="N70" s="230"/>
      <c r="O70" s="231"/>
      <c r="P70" s="229"/>
      <c r="Q70" s="230"/>
      <c r="R70" s="230"/>
      <c r="S70" s="230"/>
      <c r="T70" s="230"/>
      <c r="U70" s="230"/>
      <c r="V70" s="230"/>
      <c r="W70" s="231"/>
      <c r="X70" s="229"/>
      <c r="Y70" s="230"/>
      <c r="Z70" s="231"/>
      <c r="AA70" s="229"/>
      <c r="AB70" s="230"/>
      <c r="AC70" s="230"/>
      <c r="AD70" s="230"/>
      <c r="AE70" s="230"/>
      <c r="AF70" s="230"/>
      <c r="AG70" s="230"/>
      <c r="AH70" s="230"/>
      <c r="AI70" s="230"/>
      <c r="AJ70" s="231"/>
      <c r="AK70" s="229"/>
      <c r="AL70" s="231"/>
      <c r="AM70" s="266"/>
      <c r="AN70" s="269"/>
      <c r="AO70" s="270"/>
      <c r="AP70" s="277"/>
      <c r="AQ70" s="269"/>
      <c r="AR70" s="270"/>
      <c r="AS70" s="277"/>
      <c r="AT70" s="269"/>
      <c r="AU70" s="270"/>
      <c r="AV70" s="254"/>
      <c r="AW70" s="229"/>
      <c r="AX70" s="230"/>
      <c r="AY70" s="230"/>
      <c r="AZ70" s="231"/>
      <c r="BA70" s="229"/>
      <c r="BB70" s="230"/>
      <c r="BC70" s="231"/>
      <c r="BD70" s="22"/>
      <c r="BE70" s="45">
        <v>15</v>
      </c>
      <c r="BF70" s="22"/>
      <c r="BG70" s="33" t="s">
        <v>417</v>
      </c>
      <c r="BH70" s="22" t="s">
        <v>73</v>
      </c>
    </row>
    <row r="71" spans="10:60" ht="12.75" customHeight="1">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35">
        <v>16</v>
      </c>
      <c r="BF71" s="22"/>
      <c r="BG71" s="22"/>
      <c r="BH71" s="22"/>
    </row>
    <row r="72" spans="10:60" ht="12.75" customHeight="1">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35">
        <v>17</v>
      </c>
      <c r="BF72" s="22"/>
      <c r="BG72" s="22"/>
      <c r="BH72" s="22"/>
    </row>
    <row r="73" spans="10:60" ht="12.75" customHeight="1">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35">
        <v>18</v>
      </c>
      <c r="BF73" s="22"/>
      <c r="BG73" s="22"/>
      <c r="BH73" s="22"/>
    </row>
    <row r="74" spans="10:60" ht="12.75" customHeight="1">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35">
        <v>19</v>
      </c>
      <c r="BF74" s="22"/>
      <c r="BG74" s="22"/>
      <c r="BH74" s="22"/>
    </row>
    <row r="75" spans="10:60" ht="12.75" customHeight="1">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35">
        <v>20</v>
      </c>
      <c r="BF75" s="22"/>
      <c r="BG75" s="22"/>
      <c r="BH75" s="22"/>
    </row>
    <row r="76" spans="10:60" ht="12.75" customHeight="1">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35">
        <v>21</v>
      </c>
      <c r="BF76" s="22"/>
      <c r="BG76" s="22"/>
      <c r="BH76" s="22"/>
    </row>
    <row r="77" spans="10:60" ht="12.75" customHeight="1">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35">
        <v>22</v>
      </c>
      <c r="BF77" s="22"/>
      <c r="BG77" s="22"/>
      <c r="BH77" s="22"/>
    </row>
    <row r="78" spans="10:60" ht="12.75" customHeight="1">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35">
        <v>23</v>
      </c>
      <c r="BF78" s="22"/>
      <c r="BG78" s="22"/>
      <c r="BH78" s="22"/>
    </row>
    <row r="79" spans="10:60" ht="12.75" customHeight="1">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45">
        <v>2000</v>
      </c>
      <c r="BF79" s="22"/>
      <c r="BG79" s="22"/>
      <c r="BH79" s="22"/>
    </row>
    <row r="80" spans="10:60" ht="12.75" customHeight="1">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45">
        <v>2001</v>
      </c>
      <c r="BF80" s="22"/>
      <c r="BG80" s="22"/>
      <c r="BH80" s="22"/>
    </row>
    <row r="81" spans="57:57" ht="12.75" customHeight="1">
      <c r="BE81" s="45">
        <v>2002</v>
      </c>
    </row>
    <row r="82" spans="57:57" ht="12.75" customHeight="1">
      <c r="BE82" s="45">
        <v>2003</v>
      </c>
    </row>
    <row r="83" spans="57:57" ht="12.75" customHeight="1">
      <c r="BE83" s="45">
        <v>2004</v>
      </c>
    </row>
    <row r="84" spans="57:57" ht="12.75" customHeight="1">
      <c r="BE84" s="45">
        <v>2005</v>
      </c>
    </row>
    <row r="85" spans="57:57" ht="12.75" customHeight="1">
      <c r="BE85" s="45">
        <v>2006</v>
      </c>
    </row>
    <row r="86" spans="57:57" ht="12.75" customHeight="1">
      <c r="BE86" s="45">
        <v>2007</v>
      </c>
    </row>
    <row r="87" spans="57:57" ht="12.75" customHeight="1">
      <c r="BE87" s="45">
        <v>2008</v>
      </c>
    </row>
    <row r="88" spans="57:57" ht="12.75" customHeight="1">
      <c r="BE88" s="45">
        <v>2009</v>
      </c>
    </row>
    <row r="89" spans="57:57" ht="12.75" customHeight="1">
      <c r="BE89" s="35" t="s">
        <v>121</v>
      </c>
    </row>
    <row r="90" spans="57:57" ht="12.75" customHeight="1">
      <c r="BE90" s="35" t="s">
        <v>122</v>
      </c>
    </row>
    <row r="91" spans="57:57" ht="12.75" customHeight="1">
      <c r="BE91" s="35" t="s">
        <v>123</v>
      </c>
    </row>
    <row r="92" spans="57:57" ht="12.75" customHeight="1">
      <c r="BE92" s="35" t="s">
        <v>124</v>
      </c>
    </row>
    <row r="93" spans="57:57" ht="12.75" customHeight="1">
      <c r="BE93" s="35" t="s">
        <v>125</v>
      </c>
    </row>
    <row r="94" spans="57:57" ht="12.75" customHeight="1">
      <c r="BE94" s="35" t="s">
        <v>126</v>
      </c>
    </row>
    <row r="95" spans="57:57" ht="12.75" customHeight="1">
      <c r="BE95" s="35" t="s">
        <v>127</v>
      </c>
    </row>
    <row r="96" spans="57:57" ht="12.75" customHeight="1">
      <c r="BE96" s="35" t="s">
        <v>128</v>
      </c>
    </row>
    <row r="97" spans="57:57" ht="12.75" customHeight="1">
      <c r="BE97" s="35" t="s">
        <v>129</v>
      </c>
    </row>
    <row r="98" spans="57:57" ht="12.75" customHeight="1">
      <c r="BE98" s="35" t="s">
        <v>130</v>
      </c>
    </row>
    <row r="99" spans="57:57" ht="12.75" customHeight="1">
      <c r="BE99" s="35" t="s">
        <v>131</v>
      </c>
    </row>
    <row r="100" spans="57:57" ht="12.75" customHeight="1">
      <c r="BE100" s="35" t="s">
        <v>65</v>
      </c>
    </row>
    <row r="101" spans="57:57" ht="12.75" customHeight="1">
      <c r="BE101" s="35" t="s">
        <v>132</v>
      </c>
    </row>
    <row r="102" spans="57:57" ht="12.75" customHeight="1">
      <c r="BE102" s="35" t="s">
        <v>133</v>
      </c>
    </row>
  </sheetData>
  <mergeCells count="352">
    <mergeCell ref="AP15:AP16"/>
    <mergeCell ref="AQ15:AR18"/>
    <mergeCell ref="AS15:AS16"/>
    <mergeCell ref="AA17:AJ18"/>
    <mergeCell ref="AS17:AS18"/>
    <mergeCell ref="B18:C18"/>
    <mergeCell ref="D18:G18"/>
    <mergeCell ref="B14:C14"/>
    <mergeCell ref="D14:F14"/>
    <mergeCell ref="B15:C15"/>
    <mergeCell ref="D15:G15"/>
    <mergeCell ref="J15:L18"/>
    <mergeCell ref="M15:O18"/>
    <mergeCell ref="P15:W18"/>
    <mergeCell ref="B16:C16"/>
    <mergeCell ref="D16:G16"/>
    <mergeCell ref="B17:C17"/>
    <mergeCell ref="D17:G17"/>
    <mergeCell ref="AK15:AL18"/>
    <mergeCell ref="AM17:AM18"/>
    <mergeCell ref="AN17:AO18"/>
    <mergeCell ref="AP17:AP18"/>
    <mergeCell ref="X15:Z18"/>
    <mergeCell ref="AA15:AJ16"/>
    <mergeCell ref="AS19:AS20"/>
    <mergeCell ref="AA21:AJ22"/>
    <mergeCell ref="AS21:AS22"/>
    <mergeCell ref="B22:C22"/>
    <mergeCell ref="D22:F22"/>
    <mergeCell ref="AN21:AO22"/>
    <mergeCell ref="AP21:AP22"/>
    <mergeCell ref="AM15:AO16"/>
    <mergeCell ref="B10:G10"/>
    <mergeCell ref="B11:C11"/>
    <mergeCell ref="D11:F11"/>
    <mergeCell ref="J11:L14"/>
    <mergeCell ref="M11:O14"/>
    <mergeCell ref="P11:W14"/>
    <mergeCell ref="X11:Z14"/>
    <mergeCell ref="B21:C21"/>
    <mergeCell ref="D21:F21"/>
    <mergeCell ref="B12:C12"/>
    <mergeCell ref="D12:F12"/>
    <mergeCell ref="B13:C13"/>
    <mergeCell ref="D13:F13"/>
    <mergeCell ref="B19:C19"/>
    <mergeCell ref="D19:G19"/>
    <mergeCell ref="J19:L22"/>
    <mergeCell ref="B28:C28"/>
    <mergeCell ref="AP19:AP20"/>
    <mergeCell ref="AQ19:AR22"/>
    <mergeCell ref="M19:O22"/>
    <mergeCell ref="P19:W22"/>
    <mergeCell ref="B20:C20"/>
    <mergeCell ref="D20:F20"/>
    <mergeCell ref="X19:Z22"/>
    <mergeCell ref="AA19:AJ20"/>
    <mergeCell ref="AM19:AO20"/>
    <mergeCell ref="P23:W26"/>
    <mergeCell ref="X23:Z26"/>
    <mergeCell ref="AK23:AL26"/>
    <mergeCell ref="AM23:AO24"/>
    <mergeCell ref="AP23:AP24"/>
    <mergeCell ref="AQ23:AR26"/>
    <mergeCell ref="AP25:AP26"/>
    <mergeCell ref="AK19:AL22"/>
    <mergeCell ref="AM21:AM22"/>
    <mergeCell ref="B30:C30"/>
    <mergeCell ref="D30:F30"/>
    <mergeCell ref="B23:C25"/>
    <mergeCell ref="B26:C26"/>
    <mergeCell ref="G26:G28"/>
    <mergeCell ref="B27:C27"/>
    <mergeCell ref="D27:F27"/>
    <mergeCell ref="J27:L30"/>
    <mergeCell ref="M27:O30"/>
    <mergeCell ref="G29:G31"/>
    <mergeCell ref="B31:C31"/>
    <mergeCell ref="D31:F31"/>
    <mergeCell ref="D23:F25"/>
    <mergeCell ref="J23:L26"/>
    <mergeCell ref="M23:O26"/>
    <mergeCell ref="D28:F28"/>
    <mergeCell ref="B29:C29"/>
    <mergeCell ref="D29:F29"/>
    <mergeCell ref="P27:W30"/>
    <mergeCell ref="AA23:AJ24"/>
    <mergeCell ref="AA25:AJ26"/>
    <mergeCell ref="AM25:AM26"/>
    <mergeCell ref="D26:F26"/>
    <mergeCell ref="AT47:AU50"/>
    <mergeCell ref="AS49:AS50"/>
    <mergeCell ref="AM41:AM42"/>
    <mergeCell ref="AN41:AO42"/>
    <mergeCell ref="AK43:AL46"/>
    <mergeCell ref="AS23:AS24"/>
    <mergeCell ref="AS25:AS26"/>
    <mergeCell ref="X27:Z30"/>
    <mergeCell ref="AA27:AJ28"/>
    <mergeCell ref="AM27:AO28"/>
    <mergeCell ref="AP27:AP28"/>
    <mergeCell ref="AQ27:AR30"/>
    <mergeCell ref="AS27:AS28"/>
    <mergeCell ref="AA29:AJ30"/>
    <mergeCell ref="AS29:AS30"/>
    <mergeCell ref="AS31:AS32"/>
    <mergeCell ref="AT31:AU34"/>
    <mergeCell ref="AA39:AJ40"/>
    <mergeCell ref="AK39:AL42"/>
    <mergeCell ref="AM43:AO44"/>
    <mergeCell ref="AM45:AM46"/>
    <mergeCell ref="AN45:AO46"/>
    <mergeCell ref="AM47:AO48"/>
    <mergeCell ref="AA43:AJ44"/>
    <mergeCell ref="AV25:AV26"/>
    <mergeCell ref="AV29:AV30"/>
    <mergeCell ref="AA31:AJ32"/>
    <mergeCell ref="AK31:AL34"/>
    <mergeCell ref="AM31:AO32"/>
    <mergeCell ref="AP31:AP32"/>
    <mergeCell ref="AQ31:AR34"/>
    <mergeCell ref="AK27:AL30"/>
    <mergeCell ref="AM29:AM30"/>
    <mergeCell ref="AN29:AO30"/>
    <mergeCell ref="AP29:AP30"/>
    <mergeCell ref="AN25:AO26"/>
    <mergeCell ref="AS55:AS56"/>
    <mergeCell ref="AS57:AS58"/>
    <mergeCell ref="AM33:AM34"/>
    <mergeCell ref="AK35:AL38"/>
    <mergeCell ref="AM37:AM38"/>
    <mergeCell ref="AM35:AO36"/>
    <mergeCell ref="AP35:AP36"/>
    <mergeCell ref="AQ35:AR38"/>
    <mergeCell ref="AK55:AL58"/>
    <mergeCell ref="AM55:AO56"/>
    <mergeCell ref="AP55:AP56"/>
    <mergeCell ref="AQ55:AR58"/>
    <mergeCell ref="AP57:AP58"/>
    <mergeCell ref="AA45:AJ46"/>
    <mergeCell ref="AA47:AJ48"/>
    <mergeCell ref="AA49:AJ50"/>
    <mergeCell ref="AA51:AJ52"/>
    <mergeCell ref="AP37:AP38"/>
    <mergeCell ref="AS37:AS38"/>
    <mergeCell ref="AS51:AS52"/>
    <mergeCell ref="AS53:AS54"/>
    <mergeCell ref="AP41:AP42"/>
    <mergeCell ref="AP43:AP44"/>
    <mergeCell ref="AQ43:AR46"/>
    <mergeCell ref="AP45:AP46"/>
    <mergeCell ref="AS45:AS46"/>
    <mergeCell ref="AP47:AP48"/>
    <mergeCell ref="AQ47:AR50"/>
    <mergeCell ref="AP49:AP50"/>
    <mergeCell ref="AP51:AP52"/>
    <mergeCell ref="AQ51:AR54"/>
    <mergeCell ref="AP53:AP54"/>
    <mergeCell ref="AS43:AS44"/>
    <mergeCell ref="AS47:AS48"/>
    <mergeCell ref="G32:G34"/>
    <mergeCell ref="D33:F33"/>
    <mergeCell ref="D34:F34"/>
    <mergeCell ref="B33:C33"/>
    <mergeCell ref="B34:C34"/>
    <mergeCell ref="B35:C35"/>
    <mergeCell ref="D35:F35"/>
    <mergeCell ref="M31:O34"/>
    <mergeCell ref="M35:O38"/>
    <mergeCell ref="B36:C36"/>
    <mergeCell ref="BA13:BC14"/>
    <mergeCell ref="D36:F36"/>
    <mergeCell ref="B37:C37"/>
    <mergeCell ref="D37:F37"/>
    <mergeCell ref="B38:C38"/>
    <mergeCell ref="D38:F38"/>
    <mergeCell ref="P9:W9"/>
    <mergeCell ref="Z9:AB9"/>
    <mergeCell ref="AC9:AG9"/>
    <mergeCell ref="AJ9:AL9"/>
    <mergeCell ref="B32:C32"/>
    <mergeCell ref="AA33:AJ34"/>
    <mergeCell ref="AN33:AO34"/>
    <mergeCell ref="AP33:AP34"/>
    <mergeCell ref="AS33:AS34"/>
    <mergeCell ref="AA35:AJ36"/>
    <mergeCell ref="AS35:AS36"/>
    <mergeCell ref="P35:W38"/>
    <mergeCell ref="X35:Z38"/>
    <mergeCell ref="J31:L38"/>
    <mergeCell ref="P31:W34"/>
    <mergeCell ref="X31:Z34"/>
    <mergeCell ref="G35:G37"/>
    <mergeCell ref="D32:F32"/>
    <mergeCell ref="BA67:BC70"/>
    <mergeCell ref="AM9:AQ9"/>
    <mergeCell ref="D3:D4"/>
    <mergeCell ref="E3:N4"/>
    <mergeCell ref="E5:N5"/>
    <mergeCell ref="E6:N6"/>
    <mergeCell ref="E7:N7"/>
    <mergeCell ref="B9:F9"/>
    <mergeCell ref="J9:O9"/>
    <mergeCell ref="BA31:BC34"/>
    <mergeCell ref="AT15:AU18"/>
    <mergeCell ref="AW15:AZ46"/>
    <mergeCell ref="BA15:BC18"/>
    <mergeCell ref="AV17:AV18"/>
    <mergeCell ref="AT19:AU22"/>
    <mergeCell ref="BA27:BC30"/>
    <mergeCell ref="AT43:AU46"/>
    <mergeCell ref="AV45:AV46"/>
    <mergeCell ref="AA11:AJ11"/>
    <mergeCell ref="AK11:AL14"/>
    <mergeCell ref="AM11:AV14"/>
    <mergeCell ref="AW11:BC12"/>
    <mergeCell ref="AA12:AJ14"/>
    <mergeCell ref="AW13:AZ14"/>
    <mergeCell ref="AV61:AV62"/>
    <mergeCell ref="BA35:BC38"/>
    <mergeCell ref="BA39:BC42"/>
    <mergeCell ref="BA43:BC46"/>
    <mergeCell ref="BA47:BC50"/>
    <mergeCell ref="BA51:BC54"/>
    <mergeCell ref="BA55:BC58"/>
    <mergeCell ref="BA59:BC62"/>
    <mergeCell ref="BA63:BC66"/>
    <mergeCell ref="B40:C40"/>
    <mergeCell ref="D40:F40"/>
    <mergeCell ref="AS39:AS40"/>
    <mergeCell ref="AS41:AS42"/>
    <mergeCell ref="G38:G40"/>
    <mergeCell ref="B39:C39"/>
    <mergeCell ref="D39:F39"/>
    <mergeCell ref="J39:L42"/>
    <mergeCell ref="M39:O42"/>
    <mergeCell ref="P39:W42"/>
    <mergeCell ref="X39:Z42"/>
    <mergeCell ref="AM39:AO40"/>
    <mergeCell ref="AP39:AP40"/>
    <mergeCell ref="AQ39:AR42"/>
    <mergeCell ref="AA41:AJ42"/>
    <mergeCell ref="B41:C41"/>
    <mergeCell ref="D41:F41"/>
    <mergeCell ref="G41:G43"/>
    <mergeCell ref="B42:C42"/>
    <mergeCell ref="D42:F42"/>
    <mergeCell ref="B43:C43"/>
    <mergeCell ref="D43:F43"/>
    <mergeCell ref="AA37:AJ38"/>
    <mergeCell ref="AN37:AO38"/>
    <mergeCell ref="AT63:AU66"/>
    <mergeCell ref="AP65:AP66"/>
    <mergeCell ref="AS65:AS66"/>
    <mergeCell ref="BA19:BC22"/>
    <mergeCell ref="BA23:BC26"/>
    <mergeCell ref="AT23:AU26"/>
    <mergeCell ref="AT27:AU30"/>
    <mergeCell ref="AV21:AV22"/>
    <mergeCell ref="AV33:AV34"/>
    <mergeCell ref="AT35:AU38"/>
    <mergeCell ref="AT39:AU42"/>
    <mergeCell ref="AT55:AU58"/>
    <mergeCell ref="AT59:AU62"/>
    <mergeCell ref="AW47:AZ62"/>
    <mergeCell ref="AW63:AZ70"/>
    <mergeCell ref="AV65:AV66"/>
    <mergeCell ref="AT67:AU70"/>
    <mergeCell ref="AV69:AV70"/>
    <mergeCell ref="AV37:AV38"/>
    <mergeCell ref="AV41:AV42"/>
    <mergeCell ref="AV49:AV50"/>
    <mergeCell ref="AT51:AU54"/>
    <mergeCell ref="AV53:AV54"/>
    <mergeCell ref="AV57:AV58"/>
    <mergeCell ref="AP59:AP60"/>
    <mergeCell ref="AQ59:AR62"/>
    <mergeCell ref="AA61:AJ62"/>
    <mergeCell ref="AA63:AJ64"/>
    <mergeCell ref="AM67:AO68"/>
    <mergeCell ref="AP67:AP68"/>
    <mergeCell ref="AQ67:AR70"/>
    <mergeCell ref="AS59:AS60"/>
    <mergeCell ref="AS61:AS62"/>
    <mergeCell ref="AS63:AS64"/>
    <mergeCell ref="AP61:AP62"/>
    <mergeCell ref="AP63:AP64"/>
    <mergeCell ref="AQ63:AR66"/>
    <mergeCell ref="AS67:AS68"/>
    <mergeCell ref="AM69:AM70"/>
    <mergeCell ref="AN69:AO70"/>
    <mergeCell ref="AP69:AP70"/>
    <mergeCell ref="AS69:AS70"/>
    <mergeCell ref="AM61:AM62"/>
    <mergeCell ref="AN61:AO62"/>
    <mergeCell ref="AK63:AL66"/>
    <mergeCell ref="AM63:AO64"/>
    <mergeCell ref="AM65:AM66"/>
    <mergeCell ref="AN65:AO66"/>
    <mergeCell ref="AK67:AL70"/>
    <mergeCell ref="AA65:AJ66"/>
    <mergeCell ref="AA67:AJ68"/>
    <mergeCell ref="AA69:AJ70"/>
    <mergeCell ref="AA59:AJ60"/>
    <mergeCell ref="AK59:AL62"/>
    <mergeCell ref="M47:O50"/>
    <mergeCell ref="P47:W50"/>
    <mergeCell ref="X47:Z50"/>
    <mergeCell ref="AM59:AO60"/>
    <mergeCell ref="AA53:AJ54"/>
    <mergeCell ref="AA55:AJ56"/>
    <mergeCell ref="AA57:AJ58"/>
    <mergeCell ref="AM57:AM58"/>
    <mergeCell ref="AN57:AO58"/>
    <mergeCell ref="AK47:AL50"/>
    <mergeCell ref="AM49:AM50"/>
    <mergeCell ref="AN49:AO50"/>
    <mergeCell ref="AK51:AL54"/>
    <mergeCell ref="AM51:AO52"/>
    <mergeCell ref="AM53:AM54"/>
    <mergeCell ref="AN53:AO54"/>
    <mergeCell ref="J51:L54"/>
    <mergeCell ref="M51:O54"/>
    <mergeCell ref="P51:W54"/>
    <mergeCell ref="X51:Z54"/>
    <mergeCell ref="B44:C44"/>
    <mergeCell ref="D44:F44"/>
    <mergeCell ref="B45:C45"/>
    <mergeCell ref="D45:F45"/>
    <mergeCell ref="B46:C46"/>
    <mergeCell ref="D46:F46"/>
    <mergeCell ref="J47:L50"/>
    <mergeCell ref="J43:L46"/>
    <mergeCell ref="M43:O46"/>
    <mergeCell ref="P43:W46"/>
    <mergeCell ref="X43:Z46"/>
    <mergeCell ref="G44:G46"/>
    <mergeCell ref="J63:L66"/>
    <mergeCell ref="M63:O66"/>
    <mergeCell ref="P63:W66"/>
    <mergeCell ref="X63:Z66"/>
    <mergeCell ref="J67:L70"/>
    <mergeCell ref="M67:O70"/>
    <mergeCell ref="P67:W70"/>
    <mergeCell ref="X67:Z70"/>
    <mergeCell ref="J55:L62"/>
    <mergeCell ref="M55:O58"/>
    <mergeCell ref="P55:W58"/>
    <mergeCell ref="X55:Z58"/>
    <mergeCell ref="M59:O62"/>
    <mergeCell ref="P59:W62"/>
    <mergeCell ref="X59:Z62"/>
  </mergeCells>
  <phoneticPr fontId="48"/>
  <dataValidations count="8">
    <dataValidation type="list" allowBlank="1" showErrorMessage="1" sqref="AM15 AM19 AM23 AM27 AM31 AM35 AM39 AM43 AM47 AM51 AM55 AM59 AM63 AM67" xr:uid="{00000000-0002-0000-0100-000000000000}">
      <formula1>$BE$79:$BE$88</formula1>
    </dataValidation>
    <dataValidation type="list" allowBlank="1" showErrorMessage="1" sqref="AQ15 AQ19 AQ23 AQ27 AQ31 AQ35 AQ39 AQ43 AQ47 AQ51 AQ55 AQ59 AQ63 AQ67" xr:uid="{00000000-0002-0000-0100-000001000000}">
      <formula1>$BE$18:$BE$29</formula1>
    </dataValidation>
    <dataValidation type="list" allowBlank="1" showErrorMessage="1" sqref="AT15 AT19 AT23 AT27 AT31 AT35 AT39 AT43 AT47 AT51 AT55 AT59 AT63 AT67" xr:uid="{00000000-0002-0000-0100-000002000000}">
      <formula1>$BE$30:$BE$60</formula1>
    </dataValidation>
    <dataValidation type="list" allowBlank="1" showErrorMessage="1" sqref="AN17 AN21 AN25 AN29 AN33 AN37 AN41 AN45 AN49 AN53 AN57 AN61 AN65 AN69" xr:uid="{00000000-0002-0000-0100-000003000000}">
      <formula1>$BE$69:$BE$78</formula1>
    </dataValidation>
    <dataValidation type="list" allowBlank="1" showErrorMessage="1" sqref="P9" xr:uid="{00000000-0002-0000-0100-000004000000}">
      <formula1>$BE$11:$BE$14</formula1>
    </dataValidation>
    <dataValidation type="list" allowBlank="1" showErrorMessage="1" sqref="AC9" xr:uid="{00000000-0002-0000-0100-000005000000}">
      <formula1>$BE$99:$BE$100</formula1>
    </dataValidation>
    <dataValidation type="list" allowBlank="1" showErrorMessage="1" sqref="AK15 AK19 AK23 AK27 AK31 AK35 AK39 AK43 AK47 AK51 AK55 AK59 AK63 AK67" xr:uid="{00000000-0002-0000-0100-000006000000}">
      <formula1>$BE$15:$BE$17</formula1>
    </dataValidation>
    <dataValidation type="list" allowBlank="1" showErrorMessage="1" sqref="AM9" xr:uid="{00000000-0002-0000-0100-000007000000}">
      <formula1>$BE$101:$BE$102</formula1>
    </dataValidation>
  </dataValidations>
  <pageMargins left="0.7" right="0.7" top="0.75" bottom="0.75" header="0" footer="0"/>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4.453125" defaultRowHeight="15" customHeight="1"/>
  <cols>
    <col min="1" max="26" width="8.81640625" customWidth="1"/>
  </cols>
  <sheetData/>
  <phoneticPr fontId="48"/>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92"/>
  <sheetViews>
    <sheetView topLeftCell="A47" zoomScaleNormal="100" workbookViewId="0">
      <selection activeCell="AZ1" sqref="AZ1:AZ1048576"/>
    </sheetView>
  </sheetViews>
  <sheetFormatPr defaultColWidth="14.453125" defaultRowHeight="15" customHeight="1"/>
  <cols>
    <col min="1" max="1" width="3.54296875" customWidth="1"/>
    <col min="2" max="50" width="2.08984375" customWidth="1"/>
    <col min="51" max="51" width="8.81640625" customWidth="1"/>
    <col min="52" max="52" width="11.453125" hidden="1" customWidth="1"/>
    <col min="53" max="53" width="48" customWidth="1"/>
  </cols>
  <sheetData>
    <row r="1" spans="1:53" ht="12.75"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row>
    <row r="2" spans="1:53" ht="17.25" customHeight="1">
      <c r="A2" s="46"/>
      <c r="B2" s="369" t="str">
        <f>IF(ＤＡＴＡ!$E$3="","",ＤＡＴＡ!$E$3)</f>
        <v>第72回　東海高等学校総合体育大会</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6"/>
      <c r="AV2" s="47"/>
      <c r="AW2" s="48"/>
      <c r="AX2" s="48"/>
      <c r="AY2" s="48"/>
      <c r="AZ2" s="48"/>
      <c r="BA2" s="48"/>
    </row>
    <row r="3" spans="1:53" ht="30.75" customHeight="1">
      <c r="A3" s="46"/>
      <c r="B3" s="370" t="s">
        <v>134</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1"/>
      <c r="AV3" s="49"/>
      <c r="AW3" s="48"/>
      <c r="AX3" s="48"/>
      <c r="AY3" s="50"/>
      <c r="AZ3" s="48"/>
      <c r="BA3" s="48"/>
    </row>
    <row r="4" spans="1:53" ht="13.5" customHeight="1">
      <c r="A4" s="46"/>
      <c r="B4" s="300" t="s">
        <v>135</v>
      </c>
      <c r="C4" s="224"/>
      <c r="D4" s="224"/>
      <c r="E4" s="224"/>
      <c r="F4" s="224"/>
      <c r="G4" s="225"/>
      <c r="H4" s="371" t="str">
        <f>IF(ＤＡＴＡ!P9="","",ＤＡＴＡ!P9)</f>
        <v/>
      </c>
      <c r="I4" s="224"/>
      <c r="J4" s="224"/>
      <c r="K4" s="224"/>
      <c r="L4" s="224"/>
      <c r="M4" s="224"/>
      <c r="N4" s="224"/>
      <c r="O4" s="224"/>
      <c r="P4" s="224"/>
      <c r="Q4" s="224"/>
      <c r="R4" s="224"/>
      <c r="S4" s="224"/>
      <c r="T4" s="224"/>
      <c r="U4" s="224"/>
      <c r="V4" s="224"/>
      <c r="W4" s="224"/>
      <c r="X4" s="224"/>
      <c r="Y4" s="225"/>
      <c r="Z4" s="300" t="s">
        <v>57</v>
      </c>
      <c r="AA4" s="224"/>
      <c r="AB4" s="224"/>
      <c r="AC4" s="225"/>
      <c r="AD4" s="372" t="s">
        <v>131</v>
      </c>
      <c r="AE4" s="224"/>
      <c r="AF4" s="224"/>
      <c r="AG4" s="224"/>
      <c r="AH4" s="224"/>
      <c r="AI4" s="224"/>
      <c r="AJ4" s="225"/>
      <c r="AK4" s="300" t="s">
        <v>58</v>
      </c>
      <c r="AL4" s="224"/>
      <c r="AM4" s="224"/>
      <c r="AN4" s="225"/>
      <c r="AO4" s="373" t="str">
        <f>IF(ＤＡＴＡ!AM9="","",ＤＡＴＡ!AM9)</f>
        <v/>
      </c>
      <c r="AP4" s="224"/>
      <c r="AQ4" s="224"/>
      <c r="AR4" s="224"/>
      <c r="AS4" s="224"/>
      <c r="AT4" s="224"/>
      <c r="AU4" s="225"/>
      <c r="AV4" s="48"/>
      <c r="AW4" s="48"/>
      <c r="AX4" s="48"/>
      <c r="AY4" s="48"/>
      <c r="AZ4" s="32" t="s">
        <v>60</v>
      </c>
      <c r="BA4" s="50" t="s">
        <v>136</v>
      </c>
    </row>
    <row r="5" spans="1:53" ht="13.5" customHeight="1">
      <c r="A5" s="46"/>
      <c r="B5" s="226"/>
      <c r="C5" s="227"/>
      <c r="D5" s="227"/>
      <c r="E5" s="227"/>
      <c r="F5" s="227"/>
      <c r="G5" s="228"/>
      <c r="H5" s="226"/>
      <c r="I5" s="227"/>
      <c r="J5" s="227"/>
      <c r="K5" s="227"/>
      <c r="L5" s="227"/>
      <c r="M5" s="227"/>
      <c r="N5" s="227"/>
      <c r="O5" s="227"/>
      <c r="P5" s="227"/>
      <c r="Q5" s="227"/>
      <c r="R5" s="227"/>
      <c r="S5" s="227"/>
      <c r="T5" s="227"/>
      <c r="U5" s="227"/>
      <c r="V5" s="227"/>
      <c r="W5" s="227"/>
      <c r="X5" s="227"/>
      <c r="Y5" s="228"/>
      <c r="Z5" s="226"/>
      <c r="AA5" s="227"/>
      <c r="AB5" s="227"/>
      <c r="AC5" s="228"/>
      <c r="AD5" s="226"/>
      <c r="AE5" s="227"/>
      <c r="AF5" s="227"/>
      <c r="AG5" s="227"/>
      <c r="AH5" s="227"/>
      <c r="AI5" s="227"/>
      <c r="AJ5" s="228"/>
      <c r="AK5" s="226"/>
      <c r="AL5" s="227"/>
      <c r="AM5" s="227"/>
      <c r="AN5" s="228"/>
      <c r="AO5" s="274"/>
      <c r="AP5" s="227"/>
      <c r="AQ5" s="227"/>
      <c r="AR5" s="227"/>
      <c r="AS5" s="227"/>
      <c r="AT5" s="227"/>
      <c r="AU5" s="228"/>
      <c r="AV5" s="48"/>
      <c r="AW5" s="48"/>
      <c r="AX5" s="48"/>
      <c r="AY5" s="48"/>
      <c r="AZ5" s="35" t="s">
        <v>72</v>
      </c>
      <c r="BA5" s="48"/>
    </row>
    <row r="6" spans="1:53" ht="13.5" customHeight="1">
      <c r="A6" s="46"/>
      <c r="B6" s="229"/>
      <c r="C6" s="230"/>
      <c r="D6" s="230"/>
      <c r="E6" s="230"/>
      <c r="F6" s="230"/>
      <c r="G6" s="231"/>
      <c r="H6" s="229"/>
      <c r="I6" s="230"/>
      <c r="J6" s="230"/>
      <c r="K6" s="230"/>
      <c r="L6" s="230"/>
      <c r="M6" s="230"/>
      <c r="N6" s="230"/>
      <c r="O6" s="230"/>
      <c r="P6" s="230"/>
      <c r="Q6" s="230"/>
      <c r="R6" s="230"/>
      <c r="S6" s="230"/>
      <c r="T6" s="230"/>
      <c r="U6" s="230"/>
      <c r="V6" s="230"/>
      <c r="W6" s="230"/>
      <c r="X6" s="230"/>
      <c r="Y6" s="231"/>
      <c r="Z6" s="226"/>
      <c r="AA6" s="227"/>
      <c r="AB6" s="227"/>
      <c r="AC6" s="228"/>
      <c r="AD6" s="226"/>
      <c r="AE6" s="227"/>
      <c r="AF6" s="227"/>
      <c r="AG6" s="227"/>
      <c r="AH6" s="227"/>
      <c r="AI6" s="227"/>
      <c r="AJ6" s="228"/>
      <c r="AK6" s="226"/>
      <c r="AL6" s="227"/>
      <c r="AM6" s="227"/>
      <c r="AN6" s="228"/>
      <c r="AO6" s="274"/>
      <c r="AP6" s="227"/>
      <c r="AQ6" s="227"/>
      <c r="AR6" s="227"/>
      <c r="AS6" s="227"/>
      <c r="AT6" s="227"/>
      <c r="AU6" s="228"/>
      <c r="AV6" s="48"/>
      <c r="AW6" s="48"/>
      <c r="AX6" s="48"/>
      <c r="AY6" s="48"/>
      <c r="AZ6" s="35" t="s">
        <v>77</v>
      </c>
      <c r="BA6" s="48"/>
    </row>
    <row r="7" spans="1:53" ht="13.5" customHeight="1">
      <c r="A7" s="46"/>
      <c r="B7" s="362" t="s">
        <v>62</v>
      </c>
      <c r="C7" s="363"/>
      <c r="D7" s="363"/>
      <c r="E7" s="363"/>
      <c r="F7" s="363"/>
      <c r="G7" s="364"/>
      <c r="H7" s="368" t="str">
        <f>IF(ＤＡＴＡ!$D$11="","",(ＤＡＴＡ!$D$11)&amp;"こうとうがっこう")</f>
        <v/>
      </c>
      <c r="I7" s="240"/>
      <c r="J7" s="240"/>
      <c r="K7" s="240"/>
      <c r="L7" s="240"/>
      <c r="M7" s="240"/>
      <c r="N7" s="240"/>
      <c r="O7" s="240"/>
      <c r="P7" s="240"/>
      <c r="Q7" s="240"/>
      <c r="R7" s="240"/>
      <c r="S7" s="240"/>
      <c r="T7" s="240"/>
      <c r="U7" s="240"/>
      <c r="V7" s="240"/>
      <c r="W7" s="240"/>
      <c r="X7" s="240"/>
      <c r="Y7" s="238"/>
      <c r="Z7" s="256"/>
      <c r="AA7" s="257"/>
      <c r="AB7" s="257"/>
      <c r="AC7" s="315"/>
      <c r="AD7" s="229"/>
      <c r="AE7" s="230"/>
      <c r="AF7" s="230"/>
      <c r="AG7" s="230"/>
      <c r="AH7" s="230"/>
      <c r="AI7" s="230"/>
      <c r="AJ7" s="231"/>
      <c r="AK7" s="229"/>
      <c r="AL7" s="230"/>
      <c r="AM7" s="230"/>
      <c r="AN7" s="231"/>
      <c r="AO7" s="269"/>
      <c r="AP7" s="230"/>
      <c r="AQ7" s="230"/>
      <c r="AR7" s="230"/>
      <c r="AS7" s="230"/>
      <c r="AT7" s="230"/>
      <c r="AU7" s="231"/>
      <c r="AV7" s="48"/>
      <c r="AW7" s="48"/>
      <c r="AX7" s="48"/>
      <c r="AY7" s="48"/>
      <c r="AZ7" s="35" t="s">
        <v>80</v>
      </c>
      <c r="BA7" s="48"/>
    </row>
    <row r="8" spans="1:53" ht="13.5" customHeight="1">
      <c r="A8" s="46"/>
      <c r="B8" s="365" t="s">
        <v>137</v>
      </c>
      <c r="C8" s="260"/>
      <c r="D8" s="260"/>
      <c r="E8" s="260"/>
      <c r="F8" s="260"/>
      <c r="G8" s="261"/>
      <c r="H8" s="374" t="str">
        <f>IF(ＤＡＴＡ!$D$12="","",(ＤＡＴＡ!$D$12)&amp;"高等学校")</f>
        <v/>
      </c>
      <c r="I8" s="260"/>
      <c r="J8" s="260"/>
      <c r="K8" s="260"/>
      <c r="L8" s="260"/>
      <c r="M8" s="260"/>
      <c r="N8" s="260"/>
      <c r="O8" s="260"/>
      <c r="P8" s="260"/>
      <c r="Q8" s="260"/>
      <c r="R8" s="260"/>
      <c r="S8" s="260"/>
      <c r="T8" s="260"/>
      <c r="U8" s="260"/>
      <c r="V8" s="260"/>
      <c r="W8" s="260"/>
      <c r="X8" s="260"/>
      <c r="Y8" s="261"/>
      <c r="Z8" s="300" t="s">
        <v>138</v>
      </c>
      <c r="AA8" s="224"/>
      <c r="AB8" s="224"/>
      <c r="AC8" s="225"/>
      <c r="AD8" s="300" t="str">
        <f>IF(ＤＡＴＡ!D18="","",ＤＡＴＡ!D18)</f>
        <v/>
      </c>
      <c r="AE8" s="224"/>
      <c r="AF8" s="224"/>
      <c r="AG8" s="224"/>
      <c r="AH8" s="224"/>
      <c r="AI8" s="224"/>
      <c r="AJ8" s="224"/>
      <c r="AK8" s="224"/>
      <c r="AL8" s="224"/>
      <c r="AM8" s="224"/>
      <c r="AN8" s="224"/>
      <c r="AO8" s="224"/>
      <c r="AP8" s="224"/>
      <c r="AQ8" s="224"/>
      <c r="AR8" s="224"/>
      <c r="AS8" s="224"/>
      <c r="AT8" s="224"/>
      <c r="AU8" s="225"/>
      <c r="AV8" s="48"/>
      <c r="AW8" s="48"/>
      <c r="AX8" s="48"/>
      <c r="AY8" s="48"/>
      <c r="AZ8" s="35" t="s">
        <v>82</v>
      </c>
      <c r="BA8" s="48"/>
    </row>
    <row r="9" spans="1:53" ht="13.5" customHeight="1">
      <c r="A9" s="46"/>
      <c r="B9" s="226"/>
      <c r="C9" s="227"/>
      <c r="D9" s="227"/>
      <c r="E9" s="227"/>
      <c r="F9" s="227"/>
      <c r="G9" s="228"/>
      <c r="H9" s="226"/>
      <c r="I9" s="227"/>
      <c r="J9" s="227"/>
      <c r="K9" s="227"/>
      <c r="L9" s="227"/>
      <c r="M9" s="227"/>
      <c r="N9" s="227"/>
      <c r="O9" s="227"/>
      <c r="P9" s="227"/>
      <c r="Q9" s="227"/>
      <c r="R9" s="227"/>
      <c r="S9" s="227"/>
      <c r="T9" s="227"/>
      <c r="U9" s="227"/>
      <c r="V9" s="227"/>
      <c r="W9" s="227"/>
      <c r="X9" s="227"/>
      <c r="Y9" s="228"/>
      <c r="Z9" s="226"/>
      <c r="AA9" s="227"/>
      <c r="AB9" s="227"/>
      <c r="AC9" s="228"/>
      <c r="AD9" s="226"/>
      <c r="AE9" s="227"/>
      <c r="AF9" s="227"/>
      <c r="AG9" s="227"/>
      <c r="AH9" s="227"/>
      <c r="AI9" s="227"/>
      <c r="AJ9" s="227"/>
      <c r="AK9" s="227"/>
      <c r="AL9" s="227"/>
      <c r="AM9" s="227"/>
      <c r="AN9" s="227"/>
      <c r="AO9" s="227"/>
      <c r="AP9" s="227"/>
      <c r="AQ9" s="227"/>
      <c r="AR9" s="227"/>
      <c r="AS9" s="227"/>
      <c r="AT9" s="227"/>
      <c r="AU9" s="228"/>
      <c r="AV9" s="48"/>
      <c r="AW9" s="48"/>
      <c r="AX9" s="48"/>
      <c r="AY9" s="48"/>
      <c r="AZ9" s="32">
        <v>1</v>
      </c>
      <c r="BA9" s="48"/>
    </row>
    <row r="10" spans="1:53" ht="13.5" customHeight="1">
      <c r="A10" s="46"/>
      <c r="B10" s="262"/>
      <c r="C10" s="263"/>
      <c r="D10" s="263"/>
      <c r="E10" s="263"/>
      <c r="F10" s="263"/>
      <c r="G10" s="264"/>
      <c r="H10" s="229"/>
      <c r="I10" s="230"/>
      <c r="J10" s="230"/>
      <c r="K10" s="230"/>
      <c r="L10" s="230"/>
      <c r="M10" s="230"/>
      <c r="N10" s="230"/>
      <c r="O10" s="230"/>
      <c r="P10" s="230"/>
      <c r="Q10" s="230"/>
      <c r="R10" s="230"/>
      <c r="S10" s="230"/>
      <c r="T10" s="230"/>
      <c r="U10" s="230"/>
      <c r="V10" s="230"/>
      <c r="W10" s="230"/>
      <c r="X10" s="230"/>
      <c r="Y10" s="231"/>
      <c r="Z10" s="229"/>
      <c r="AA10" s="230"/>
      <c r="AB10" s="230"/>
      <c r="AC10" s="231"/>
      <c r="AD10" s="229"/>
      <c r="AE10" s="230"/>
      <c r="AF10" s="230"/>
      <c r="AG10" s="230"/>
      <c r="AH10" s="230"/>
      <c r="AI10" s="230"/>
      <c r="AJ10" s="230"/>
      <c r="AK10" s="230"/>
      <c r="AL10" s="230"/>
      <c r="AM10" s="230"/>
      <c r="AN10" s="230"/>
      <c r="AO10" s="230"/>
      <c r="AP10" s="230"/>
      <c r="AQ10" s="230"/>
      <c r="AR10" s="230"/>
      <c r="AS10" s="230"/>
      <c r="AT10" s="230"/>
      <c r="AU10" s="231"/>
      <c r="AV10" s="48"/>
      <c r="AW10" s="48"/>
      <c r="AX10" s="48"/>
      <c r="AY10" s="48"/>
      <c r="AZ10" s="32">
        <v>2</v>
      </c>
      <c r="BA10" s="48"/>
    </row>
    <row r="11" spans="1:53" ht="13.5" customHeight="1">
      <c r="A11" s="46"/>
      <c r="B11" s="362" t="s">
        <v>62</v>
      </c>
      <c r="C11" s="363"/>
      <c r="D11" s="363"/>
      <c r="E11" s="363"/>
      <c r="F11" s="363"/>
      <c r="G11" s="364"/>
      <c r="H11" s="368" t="str">
        <f>IF(ＤＡＴＡ!$D$13="","",(ＤＡＴＡ!$D$13))</f>
        <v/>
      </c>
      <c r="I11" s="240"/>
      <c r="J11" s="240"/>
      <c r="K11" s="240"/>
      <c r="L11" s="240"/>
      <c r="M11" s="240"/>
      <c r="N11" s="240"/>
      <c r="O11" s="240"/>
      <c r="P11" s="240"/>
      <c r="Q11" s="240"/>
      <c r="R11" s="240"/>
      <c r="S11" s="240"/>
      <c r="T11" s="240"/>
      <c r="U11" s="240"/>
      <c r="V11" s="240"/>
      <c r="W11" s="240"/>
      <c r="X11" s="240"/>
      <c r="Y11" s="238"/>
      <c r="Z11" s="300" t="s">
        <v>94</v>
      </c>
      <c r="AA11" s="224"/>
      <c r="AB11" s="224"/>
      <c r="AC11" s="225"/>
      <c r="AD11" s="300" t="str">
        <f>IF(ＤＡＴＡ!D19="","",ＤＡＴＡ!D19)</f>
        <v/>
      </c>
      <c r="AE11" s="224"/>
      <c r="AF11" s="224"/>
      <c r="AG11" s="224"/>
      <c r="AH11" s="224"/>
      <c r="AI11" s="224"/>
      <c r="AJ11" s="224"/>
      <c r="AK11" s="224"/>
      <c r="AL11" s="224"/>
      <c r="AM11" s="224"/>
      <c r="AN11" s="224"/>
      <c r="AO11" s="224"/>
      <c r="AP11" s="224"/>
      <c r="AQ11" s="224"/>
      <c r="AR11" s="224"/>
      <c r="AS11" s="224"/>
      <c r="AT11" s="224"/>
      <c r="AU11" s="225"/>
      <c r="AV11" s="48"/>
      <c r="AW11" s="48"/>
      <c r="AX11" s="48"/>
      <c r="AY11" s="48"/>
      <c r="AZ11" s="32">
        <v>3</v>
      </c>
      <c r="BA11" s="48"/>
    </row>
    <row r="12" spans="1:53" ht="13.5" customHeight="1">
      <c r="A12" s="46"/>
      <c r="B12" s="365" t="s">
        <v>81</v>
      </c>
      <c r="C12" s="260"/>
      <c r="D12" s="260"/>
      <c r="E12" s="260"/>
      <c r="F12" s="260"/>
      <c r="G12" s="261"/>
      <c r="H12" s="375" t="str">
        <f>IF(ＤＡＴＡ!$D$14="","",(ＤＡＴＡ!$D$14))</f>
        <v/>
      </c>
      <c r="I12" s="260"/>
      <c r="J12" s="260"/>
      <c r="K12" s="260"/>
      <c r="L12" s="260"/>
      <c r="M12" s="260"/>
      <c r="N12" s="260"/>
      <c r="O12" s="260"/>
      <c r="P12" s="260"/>
      <c r="Q12" s="260"/>
      <c r="R12" s="260"/>
      <c r="S12" s="260"/>
      <c r="T12" s="260"/>
      <c r="U12" s="260"/>
      <c r="V12" s="260"/>
      <c r="W12" s="260"/>
      <c r="X12" s="260"/>
      <c r="Y12" s="261"/>
      <c r="Z12" s="226"/>
      <c r="AA12" s="227"/>
      <c r="AB12" s="227"/>
      <c r="AC12" s="228"/>
      <c r="AD12" s="226"/>
      <c r="AE12" s="227"/>
      <c r="AF12" s="227"/>
      <c r="AG12" s="227"/>
      <c r="AH12" s="227"/>
      <c r="AI12" s="227"/>
      <c r="AJ12" s="227"/>
      <c r="AK12" s="227"/>
      <c r="AL12" s="227"/>
      <c r="AM12" s="227"/>
      <c r="AN12" s="227"/>
      <c r="AO12" s="227"/>
      <c r="AP12" s="227"/>
      <c r="AQ12" s="227"/>
      <c r="AR12" s="227"/>
      <c r="AS12" s="227"/>
      <c r="AT12" s="227"/>
      <c r="AU12" s="228"/>
      <c r="AV12" s="48"/>
      <c r="AW12" s="48"/>
      <c r="AX12" s="48"/>
      <c r="AY12" s="48"/>
      <c r="AZ12" s="35">
        <v>1</v>
      </c>
      <c r="BA12" s="48"/>
    </row>
    <row r="13" spans="1:53" ht="13.5" customHeight="1">
      <c r="A13" s="46"/>
      <c r="B13" s="262"/>
      <c r="C13" s="263"/>
      <c r="D13" s="263"/>
      <c r="E13" s="263"/>
      <c r="F13" s="263"/>
      <c r="G13" s="264"/>
      <c r="H13" s="229"/>
      <c r="I13" s="230"/>
      <c r="J13" s="230"/>
      <c r="K13" s="230"/>
      <c r="L13" s="230"/>
      <c r="M13" s="230"/>
      <c r="N13" s="230"/>
      <c r="O13" s="230"/>
      <c r="P13" s="230"/>
      <c r="Q13" s="230"/>
      <c r="R13" s="230"/>
      <c r="S13" s="230"/>
      <c r="T13" s="230"/>
      <c r="U13" s="230"/>
      <c r="V13" s="230"/>
      <c r="W13" s="230"/>
      <c r="X13" s="230"/>
      <c r="Y13" s="231"/>
      <c r="Z13" s="229"/>
      <c r="AA13" s="230"/>
      <c r="AB13" s="230"/>
      <c r="AC13" s="231"/>
      <c r="AD13" s="229"/>
      <c r="AE13" s="230"/>
      <c r="AF13" s="230"/>
      <c r="AG13" s="230"/>
      <c r="AH13" s="230"/>
      <c r="AI13" s="230"/>
      <c r="AJ13" s="230"/>
      <c r="AK13" s="230"/>
      <c r="AL13" s="230"/>
      <c r="AM13" s="230"/>
      <c r="AN13" s="230"/>
      <c r="AO13" s="230"/>
      <c r="AP13" s="230"/>
      <c r="AQ13" s="230"/>
      <c r="AR13" s="230"/>
      <c r="AS13" s="230"/>
      <c r="AT13" s="230"/>
      <c r="AU13" s="231"/>
      <c r="AV13" s="48"/>
      <c r="AW13" s="48"/>
      <c r="AX13" s="48"/>
      <c r="AY13" s="48"/>
      <c r="AZ13" s="35">
        <v>2</v>
      </c>
      <c r="BA13" s="48"/>
    </row>
    <row r="14" spans="1:53" ht="13.5" customHeight="1">
      <c r="A14" s="46"/>
      <c r="B14" s="300" t="s">
        <v>139</v>
      </c>
      <c r="C14" s="224"/>
      <c r="D14" s="224"/>
      <c r="E14" s="224"/>
      <c r="F14" s="224"/>
      <c r="G14" s="225"/>
      <c r="H14" s="51" t="s">
        <v>140</v>
      </c>
      <c r="I14" s="366" t="str">
        <f>IF(ＤＡＴＡ!D15="","",ＤＡＴＡ!D15)</f>
        <v/>
      </c>
      <c r="J14" s="240"/>
      <c r="K14" s="240"/>
      <c r="L14" s="240"/>
      <c r="M14" s="240"/>
      <c r="N14" s="367"/>
      <c r="O14" s="366" t="s">
        <v>62</v>
      </c>
      <c r="P14" s="240"/>
      <c r="Q14" s="240"/>
      <c r="R14" s="367"/>
      <c r="S14" s="323" t="str">
        <f>IF(ＤＡＴＡ!D16="","",ＤＡＴＡ!D16)</f>
        <v/>
      </c>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0"/>
      <c r="AU14" s="238"/>
      <c r="AV14" s="48"/>
      <c r="AW14" s="48"/>
      <c r="AX14" s="48"/>
      <c r="AY14" s="48"/>
      <c r="AZ14" s="35">
        <v>3</v>
      </c>
      <c r="BA14" s="48"/>
    </row>
    <row r="15" spans="1:53" ht="13.5" customHeight="1">
      <c r="A15" s="46"/>
      <c r="B15" s="226"/>
      <c r="C15" s="227"/>
      <c r="D15" s="227"/>
      <c r="E15" s="227"/>
      <c r="F15" s="227"/>
      <c r="G15" s="228"/>
      <c r="H15" s="324" t="str">
        <f>IF(ＤＡＴＡ!D17="","",ＤＡＴＡ!D17)</f>
        <v/>
      </c>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1"/>
      <c r="AV15" s="48"/>
      <c r="AW15" s="48"/>
      <c r="AX15" s="48"/>
      <c r="AY15" s="48"/>
      <c r="AZ15" s="35">
        <v>4</v>
      </c>
      <c r="BA15" s="48"/>
    </row>
    <row r="16" spans="1:53" ht="13.5" customHeight="1">
      <c r="A16" s="46"/>
      <c r="B16" s="229"/>
      <c r="C16" s="230"/>
      <c r="D16" s="230"/>
      <c r="E16" s="230"/>
      <c r="F16" s="230"/>
      <c r="G16" s="231"/>
      <c r="H16" s="229"/>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1"/>
      <c r="AV16" s="48"/>
      <c r="AW16" s="48"/>
      <c r="AX16" s="48"/>
      <c r="AY16" s="48"/>
      <c r="AZ16" s="35">
        <v>5</v>
      </c>
      <c r="BA16" s="48"/>
    </row>
    <row r="17" spans="1:53" ht="13.5" customHeight="1">
      <c r="A17" s="46"/>
      <c r="B17" s="362" t="s">
        <v>62</v>
      </c>
      <c r="C17" s="363"/>
      <c r="D17" s="363"/>
      <c r="E17" s="363"/>
      <c r="F17" s="363"/>
      <c r="G17" s="364"/>
      <c r="H17" s="368" t="str">
        <f>IF(ＤＡＴＡ!$D$20="","",(ＤＡＴＡ!$D$20))</f>
        <v/>
      </c>
      <c r="I17" s="240"/>
      <c r="J17" s="240"/>
      <c r="K17" s="240"/>
      <c r="L17" s="240"/>
      <c r="M17" s="240"/>
      <c r="N17" s="240"/>
      <c r="O17" s="240"/>
      <c r="P17" s="240"/>
      <c r="Q17" s="240"/>
      <c r="R17" s="240"/>
      <c r="S17" s="240"/>
      <c r="T17" s="240"/>
      <c r="U17" s="240"/>
      <c r="V17" s="238"/>
      <c r="W17" s="300" t="s">
        <v>141</v>
      </c>
      <c r="X17" s="224"/>
      <c r="Y17" s="225"/>
      <c r="Z17" s="326" t="str">
        <f>IF(ＤＡＴＡ!$D$22="","",(ＤＡＴＡ!$D$22))</f>
        <v/>
      </c>
      <c r="AA17" s="224"/>
      <c r="AB17" s="224"/>
      <c r="AC17" s="224"/>
      <c r="AD17" s="224"/>
      <c r="AE17" s="224"/>
      <c r="AF17" s="224"/>
      <c r="AG17" s="224"/>
      <c r="AH17" s="224"/>
      <c r="AI17" s="225"/>
      <c r="AJ17" s="299" t="s">
        <v>142</v>
      </c>
      <c r="AK17" s="283"/>
      <c r="AL17" s="283"/>
      <c r="AM17" s="283"/>
      <c r="AN17" s="283"/>
      <c r="AO17" s="283"/>
      <c r="AP17" s="283"/>
      <c r="AQ17" s="283"/>
      <c r="AR17" s="283"/>
      <c r="AS17" s="283"/>
      <c r="AT17" s="283"/>
      <c r="AU17" s="284"/>
      <c r="AV17" s="48"/>
      <c r="AW17" s="48"/>
      <c r="AX17" s="48"/>
      <c r="AY17" s="48"/>
      <c r="AZ17" s="35">
        <v>6</v>
      </c>
      <c r="BA17" s="48"/>
    </row>
    <row r="18" spans="1:53" ht="16.5" customHeight="1">
      <c r="A18" s="46"/>
      <c r="B18" s="365" t="s">
        <v>143</v>
      </c>
      <c r="C18" s="260"/>
      <c r="D18" s="260"/>
      <c r="E18" s="260"/>
      <c r="F18" s="260"/>
      <c r="G18" s="261"/>
      <c r="H18" s="376" t="str">
        <f>IF(ＤＡＴＡ!$D$21="","",(ＤＡＴＡ!$D$21))</f>
        <v/>
      </c>
      <c r="I18" s="260"/>
      <c r="J18" s="260"/>
      <c r="K18" s="260"/>
      <c r="L18" s="260"/>
      <c r="M18" s="260"/>
      <c r="N18" s="260"/>
      <c r="O18" s="260"/>
      <c r="P18" s="260"/>
      <c r="Q18" s="260"/>
      <c r="R18" s="260"/>
      <c r="S18" s="260"/>
      <c r="T18" s="260"/>
      <c r="U18" s="260"/>
      <c r="V18" s="261"/>
      <c r="W18" s="226"/>
      <c r="X18" s="227"/>
      <c r="Y18" s="228"/>
      <c r="Z18" s="226"/>
      <c r="AA18" s="227"/>
      <c r="AB18" s="227"/>
      <c r="AC18" s="227"/>
      <c r="AD18" s="227"/>
      <c r="AE18" s="227"/>
      <c r="AF18" s="227"/>
      <c r="AG18" s="227"/>
      <c r="AH18" s="227"/>
      <c r="AI18" s="228"/>
      <c r="AJ18" s="377" t="str">
        <f>IF(ＤＡＴＡ!AW15="","",ＤＡＴＡ!AW15)</f>
        <v/>
      </c>
      <c r="AK18" s="224"/>
      <c r="AL18" s="224"/>
      <c r="AM18" s="224"/>
      <c r="AN18" s="224"/>
      <c r="AO18" s="224"/>
      <c r="AP18" s="224"/>
      <c r="AQ18" s="224"/>
      <c r="AR18" s="255"/>
      <c r="AS18" s="361" t="s">
        <v>144</v>
      </c>
      <c r="AT18" s="224"/>
      <c r="AU18" s="225"/>
      <c r="AV18" s="48"/>
      <c r="AW18" s="48"/>
      <c r="AX18" s="48"/>
      <c r="AY18" s="48"/>
      <c r="AZ18" s="35">
        <v>7</v>
      </c>
      <c r="BA18" s="48"/>
    </row>
    <row r="19" spans="1:53" ht="16.5" customHeight="1">
      <c r="A19" s="46"/>
      <c r="B19" s="229"/>
      <c r="C19" s="230"/>
      <c r="D19" s="230"/>
      <c r="E19" s="230"/>
      <c r="F19" s="230"/>
      <c r="G19" s="231"/>
      <c r="H19" s="229"/>
      <c r="I19" s="230"/>
      <c r="J19" s="230"/>
      <c r="K19" s="230"/>
      <c r="L19" s="230"/>
      <c r="M19" s="230"/>
      <c r="N19" s="230"/>
      <c r="O19" s="230"/>
      <c r="P19" s="230"/>
      <c r="Q19" s="230"/>
      <c r="R19" s="230"/>
      <c r="S19" s="230"/>
      <c r="T19" s="230"/>
      <c r="U19" s="230"/>
      <c r="V19" s="231"/>
      <c r="W19" s="229"/>
      <c r="X19" s="230"/>
      <c r="Y19" s="231"/>
      <c r="Z19" s="229"/>
      <c r="AA19" s="230"/>
      <c r="AB19" s="230"/>
      <c r="AC19" s="230"/>
      <c r="AD19" s="230"/>
      <c r="AE19" s="230"/>
      <c r="AF19" s="230"/>
      <c r="AG19" s="230"/>
      <c r="AH19" s="230"/>
      <c r="AI19" s="231"/>
      <c r="AJ19" s="229"/>
      <c r="AK19" s="230"/>
      <c r="AL19" s="230"/>
      <c r="AM19" s="230"/>
      <c r="AN19" s="230"/>
      <c r="AO19" s="230"/>
      <c r="AP19" s="230"/>
      <c r="AQ19" s="230"/>
      <c r="AR19" s="270"/>
      <c r="AS19" s="269"/>
      <c r="AT19" s="230"/>
      <c r="AU19" s="231"/>
      <c r="AV19" s="48"/>
      <c r="AW19" s="48"/>
      <c r="AX19" s="48"/>
      <c r="AY19" s="48"/>
      <c r="AZ19" s="35">
        <v>8</v>
      </c>
      <c r="BA19" s="48"/>
    </row>
    <row r="20" spans="1:53" ht="13.5" customHeight="1">
      <c r="A20" s="46"/>
      <c r="B20" s="327"/>
      <c r="C20" s="225"/>
      <c r="D20" s="301" t="s">
        <v>66</v>
      </c>
      <c r="E20" s="224"/>
      <c r="F20" s="224"/>
      <c r="G20" s="224"/>
      <c r="H20" s="224"/>
      <c r="I20" s="224"/>
      <c r="J20" s="224"/>
      <c r="K20" s="225"/>
      <c r="L20" s="299" t="s">
        <v>68</v>
      </c>
      <c r="M20" s="283"/>
      <c r="N20" s="283"/>
      <c r="O20" s="283"/>
      <c r="P20" s="283"/>
      <c r="Q20" s="283"/>
      <c r="R20" s="283"/>
      <c r="S20" s="283"/>
      <c r="T20" s="283"/>
      <c r="U20" s="284"/>
      <c r="V20" s="300" t="s">
        <v>69</v>
      </c>
      <c r="W20" s="225"/>
      <c r="X20" s="301" t="s">
        <v>70</v>
      </c>
      <c r="Y20" s="224"/>
      <c r="Z20" s="224"/>
      <c r="AA20" s="224"/>
      <c r="AB20" s="224"/>
      <c r="AC20" s="224"/>
      <c r="AD20" s="224"/>
      <c r="AE20" s="224"/>
      <c r="AF20" s="224"/>
      <c r="AG20" s="225"/>
      <c r="AH20" s="327" t="s">
        <v>145</v>
      </c>
      <c r="AI20" s="225"/>
      <c r="AJ20" s="302" t="s">
        <v>101</v>
      </c>
      <c r="AK20" s="224"/>
      <c r="AL20" s="224"/>
      <c r="AM20" s="224"/>
      <c r="AN20" s="224"/>
      <c r="AO20" s="224"/>
      <c r="AP20" s="224"/>
      <c r="AQ20" s="225"/>
      <c r="AR20" s="325" t="s">
        <v>97</v>
      </c>
      <c r="AS20" s="224"/>
      <c r="AT20" s="224"/>
      <c r="AU20" s="225"/>
      <c r="AV20" s="48"/>
      <c r="AW20" s="48"/>
      <c r="AX20" s="48"/>
      <c r="AY20" s="48"/>
      <c r="AZ20" s="35">
        <v>9</v>
      </c>
      <c r="BA20" s="48"/>
    </row>
    <row r="21" spans="1:53" ht="13.5" customHeight="1">
      <c r="A21" s="46"/>
      <c r="B21" s="226"/>
      <c r="C21" s="228"/>
      <c r="D21" s="226"/>
      <c r="E21" s="227"/>
      <c r="F21" s="227"/>
      <c r="G21" s="227"/>
      <c r="H21" s="227"/>
      <c r="I21" s="227"/>
      <c r="J21" s="227"/>
      <c r="K21" s="228"/>
      <c r="L21" s="300" t="s">
        <v>76</v>
      </c>
      <c r="M21" s="224"/>
      <c r="N21" s="224"/>
      <c r="O21" s="224"/>
      <c r="P21" s="224"/>
      <c r="Q21" s="224"/>
      <c r="R21" s="224"/>
      <c r="S21" s="224"/>
      <c r="T21" s="224"/>
      <c r="U21" s="225"/>
      <c r="V21" s="226"/>
      <c r="W21" s="228"/>
      <c r="X21" s="226"/>
      <c r="Y21" s="227"/>
      <c r="Z21" s="227"/>
      <c r="AA21" s="227"/>
      <c r="AB21" s="227"/>
      <c r="AC21" s="227"/>
      <c r="AD21" s="227"/>
      <c r="AE21" s="227"/>
      <c r="AF21" s="227"/>
      <c r="AG21" s="228"/>
      <c r="AH21" s="226"/>
      <c r="AI21" s="228"/>
      <c r="AJ21" s="226"/>
      <c r="AK21" s="227"/>
      <c r="AL21" s="227"/>
      <c r="AM21" s="227"/>
      <c r="AN21" s="227"/>
      <c r="AO21" s="227"/>
      <c r="AP21" s="227"/>
      <c r="AQ21" s="228"/>
      <c r="AR21" s="274"/>
      <c r="AS21" s="227"/>
      <c r="AT21" s="227"/>
      <c r="AU21" s="228"/>
      <c r="AV21" s="48"/>
      <c r="AW21" s="48"/>
      <c r="AX21" s="48"/>
      <c r="AY21" s="48"/>
      <c r="AZ21" s="35">
        <v>10</v>
      </c>
      <c r="BA21" s="48"/>
    </row>
    <row r="22" spans="1:53" ht="13.5" customHeight="1">
      <c r="A22" s="46"/>
      <c r="B22" s="226"/>
      <c r="C22" s="228"/>
      <c r="D22" s="226"/>
      <c r="E22" s="227"/>
      <c r="F22" s="227"/>
      <c r="G22" s="227"/>
      <c r="H22" s="227"/>
      <c r="I22" s="227"/>
      <c r="J22" s="227"/>
      <c r="K22" s="228"/>
      <c r="L22" s="226"/>
      <c r="M22" s="227"/>
      <c r="N22" s="227"/>
      <c r="O22" s="227"/>
      <c r="P22" s="227"/>
      <c r="Q22" s="227"/>
      <c r="R22" s="227"/>
      <c r="S22" s="227"/>
      <c r="T22" s="227"/>
      <c r="U22" s="228"/>
      <c r="V22" s="226"/>
      <c r="W22" s="228"/>
      <c r="X22" s="226"/>
      <c r="Y22" s="227"/>
      <c r="Z22" s="227"/>
      <c r="AA22" s="227"/>
      <c r="AB22" s="227"/>
      <c r="AC22" s="227"/>
      <c r="AD22" s="227"/>
      <c r="AE22" s="227"/>
      <c r="AF22" s="227"/>
      <c r="AG22" s="228"/>
      <c r="AH22" s="226"/>
      <c r="AI22" s="228"/>
      <c r="AJ22" s="226"/>
      <c r="AK22" s="227"/>
      <c r="AL22" s="227"/>
      <c r="AM22" s="227"/>
      <c r="AN22" s="227"/>
      <c r="AO22" s="227"/>
      <c r="AP22" s="227"/>
      <c r="AQ22" s="228"/>
      <c r="AR22" s="274"/>
      <c r="AS22" s="227"/>
      <c r="AT22" s="227"/>
      <c r="AU22" s="228"/>
      <c r="AV22" s="48"/>
      <c r="AW22" s="48"/>
      <c r="AX22" s="48"/>
      <c r="AY22" s="48"/>
      <c r="AZ22" s="35">
        <v>11</v>
      </c>
      <c r="BA22" s="48"/>
    </row>
    <row r="23" spans="1:53" ht="15" customHeight="1">
      <c r="A23" s="46"/>
      <c r="B23" s="229"/>
      <c r="C23" s="231"/>
      <c r="D23" s="229"/>
      <c r="E23" s="230"/>
      <c r="F23" s="230"/>
      <c r="G23" s="230"/>
      <c r="H23" s="230"/>
      <c r="I23" s="230"/>
      <c r="J23" s="230"/>
      <c r="K23" s="231"/>
      <c r="L23" s="229"/>
      <c r="M23" s="230"/>
      <c r="N23" s="230"/>
      <c r="O23" s="230"/>
      <c r="P23" s="230"/>
      <c r="Q23" s="230"/>
      <c r="R23" s="230"/>
      <c r="S23" s="230"/>
      <c r="T23" s="230"/>
      <c r="U23" s="231"/>
      <c r="V23" s="229"/>
      <c r="W23" s="231"/>
      <c r="X23" s="229"/>
      <c r="Y23" s="230"/>
      <c r="Z23" s="230"/>
      <c r="AA23" s="230"/>
      <c r="AB23" s="230"/>
      <c r="AC23" s="230"/>
      <c r="AD23" s="230"/>
      <c r="AE23" s="230"/>
      <c r="AF23" s="230"/>
      <c r="AG23" s="231"/>
      <c r="AH23" s="229"/>
      <c r="AI23" s="231"/>
      <c r="AJ23" s="229"/>
      <c r="AK23" s="230"/>
      <c r="AL23" s="230"/>
      <c r="AM23" s="230"/>
      <c r="AN23" s="230"/>
      <c r="AO23" s="230"/>
      <c r="AP23" s="230"/>
      <c r="AQ23" s="231"/>
      <c r="AR23" s="269"/>
      <c r="AS23" s="230"/>
      <c r="AT23" s="230"/>
      <c r="AU23" s="231"/>
      <c r="AV23" s="357"/>
      <c r="AW23" s="268"/>
      <c r="AX23" s="48"/>
      <c r="AY23" s="48"/>
      <c r="AZ23" s="35">
        <v>12</v>
      </c>
      <c r="BA23" s="48"/>
    </row>
    <row r="24" spans="1:53" ht="10.5" customHeight="1">
      <c r="A24" s="46"/>
      <c r="B24" s="358" t="s">
        <v>146</v>
      </c>
      <c r="C24" s="225"/>
      <c r="D24" s="312" t="str">
        <f>IF(ＤＡＴＡ!P15="","",ＤＡＴＡ!P15)</f>
        <v/>
      </c>
      <c r="E24" s="224"/>
      <c r="F24" s="224"/>
      <c r="G24" s="224"/>
      <c r="H24" s="224"/>
      <c r="I24" s="224"/>
      <c r="J24" s="224"/>
      <c r="K24" s="225"/>
      <c r="L24" s="302" t="str">
        <f>IF(ＤＡＴＡ!AA15="","",ＤＡＴＡ!AA15)</f>
        <v/>
      </c>
      <c r="M24" s="224"/>
      <c r="N24" s="224"/>
      <c r="O24" s="224"/>
      <c r="P24" s="224"/>
      <c r="Q24" s="224"/>
      <c r="R24" s="224"/>
      <c r="S24" s="224"/>
      <c r="T24" s="224"/>
      <c r="U24" s="225"/>
      <c r="V24" s="302" t="str">
        <f>IF(ＤＡＴＡ!AK15="","",ＤＡＴＡ!AK15)</f>
        <v/>
      </c>
      <c r="W24" s="225"/>
      <c r="X24" s="302" t="str">
        <f>IF(ＤＡＴＡ!AM15="","",ＤＡＴＡ!AM15)</f>
        <v/>
      </c>
      <c r="Y24" s="224"/>
      <c r="Z24" s="255"/>
      <c r="AA24" s="271" t="s">
        <v>86</v>
      </c>
      <c r="AB24" s="319" t="str">
        <f>IF(ＤＡＴＡ!AQ15="","",ＤＡＴＡ!AQ15)</f>
        <v/>
      </c>
      <c r="AC24" s="255"/>
      <c r="AD24" s="271" t="s">
        <v>86</v>
      </c>
      <c r="AE24" s="325" t="str">
        <f>IF(ＤＡＴＡ!AT15="","",ＤＡＴＡ!AT15)</f>
        <v/>
      </c>
      <c r="AF24" s="255"/>
      <c r="AG24" s="52"/>
      <c r="AH24" s="302" t="str">
        <f>IF(ＤＡＴＡ!BA15="","",ＤＡＴＡ!BA15)</f>
        <v/>
      </c>
      <c r="AI24" s="225"/>
      <c r="AJ24" s="302" t="str">
        <f>IF(ＤＡＴＡ!$D$27="","",(ＤＡＴＡ!$D$27))</f>
        <v/>
      </c>
      <c r="AK24" s="224"/>
      <c r="AL24" s="224"/>
      <c r="AM24" s="224"/>
      <c r="AN24" s="224"/>
      <c r="AO24" s="224"/>
      <c r="AP24" s="224"/>
      <c r="AQ24" s="225"/>
      <c r="AR24" s="302" t="str">
        <f>IF(ＤＡＴＡ!$D$28="","",(ＤＡＴＡ!$D$28))</f>
        <v/>
      </c>
      <c r="AS24" s="224"/>
      <c r="AT24" s="224"/>
      <c r="AU24" s="225"/>
      <c r="AV24" s="226"/>
      <c r="AW24" s="275"/>
      <c r="AX24" s="48"/>
      <c r="AY24" s="48"/>
      <c r="AZ24" s="45">
        <v>1</v>
      </c>
      <c r="BA24" s="48"/>
    </row>
    <row r="25" spans="1:53" ht="10.5" customHeight="1">
      <c r="A25" s="46"/>
      <c r="B25" s="226"/>
      <c r="C25" s="228"/>
      <c r="D25" s="226"/>
      <c r="E25" s="227"/>
      <c r="F25" s="227"/>
      <c r="G25" s="227"/>
      <c r="H25" s="227"/>
      <c r="I25" s="227"/>
      <c r="J25" s="227"/>
      <c r="K25" s="228"/>
      <c r="L25" s="256"/>
      <c r="M25" s="257"/>
      <c r="N25" s="257"/>
      <c r="O25" s="257"/>
      <c r="P25" s="257"/>
      <c r="Q25" s="257"/>
      <c r="R25" s="257"/>
      <c r="S25" s="257"/>
      <c r="T25" s="257"/>
      <c r="U25" s="315"/>
      <c r="V25" s="226"/>
      <c r="W25" s="228"/>
      <c r="X25" s="256"/>
      <c r="Y25" s="257"/>
      <c r="Z25" s="258"/>
      <c r="AA25" s="272"/>
      <c r="AB25" s="274"/>
      <c r="AC25" s="275"/>
      <c r="AD25" s="272"/>
      <c r="AE25" s="274"/>
      <c r="AF25" s="275"/>
      <c r="AG25" s="53"/>
      <c r="AH25" s="226"/>
      <c r="AI25" s="228"/>
      <c r="AJ25" s="226"/>
      <c r="AK25" s="227"/>
      <c r="AL25" s="227"/>
      <c r="AM25" s="227"/>
      <c r="AN25" s="227"/>
      <c r="AO25" s="227"/>
      <c r="AP25" s="227"/>
      <c r="AQ25" s="228"/>
      <c r="AR25" s="226"/>
      <c r="AS25" s="227"/>
      <c r="AT25" s="227"/>
      <c r="AU25" s="228"/>
      <c r="AV25" s="226"/>
      <c r="AW25" s="275"/>
      <c r="AX25" s="48"/>
      <c r="AY25" s="48"/>
      <c r="AZ25" s="45">
        <v>2</v>
      </c>
      <c r="BA25" s="48"/>
    </row>
    <row r="26" spans="1:53" ht="10.5" customHeight="1">
      <c r="A26" s="46"/>
      <c r="B26" s="226"/>
      <c r="C26" s="228"/>
      <c r="D26" s="226"/>
      <c r="E26" s="227"/>
      <c r="F26" s="227"/>
      <c r="G26" s="227"/>
      <c r="H26" s="227"/>
      <c r="I26" s="227"/>
      <c r="J26" s="227"/>
      <c r="K26" s="228"/>
      <c r="L26" s="335" t="str">
        <f>IF(ＤＡＴＡ!AA17="","",ＤＡＴＡ!AA17)</f>
        <v/>
      </c>
      <c r="M26" s="260"/>
      <c r="N26" s="260"/>
      <c r="O26" s="260"/>
      <c r="P26" s="260"/>
      <c r="Q26" s="260"/>
      <c r="R26" s="260"/>
      <c r="S26" s="260"/>
      <c r="T26" s="260"/>
      <c r="U26" s="261"/>
      <c r="V26" s="226"/>
      <c r="W26" s="228"/>
      <c r="X26" s="265" t="s">
        <v>91</v>
      </c>
      <c r="Y26" s="317" t="str">
        <f>IF(ＤＡＴＡ!AN17="","",ＤＡＴＡ!AN17)</f>
        <v/>
      </c>
      <c r="Z26" s="268"/>
      <c r="AA26" s="276" t="s">
        <v>92</v>
      </c>
      <c r="AB26" s="274"/>
      <c r="AC26" s="275"/>
      <c r="AD26" s="276" t="s">
        <v>51</v>
      </c>
      <c r="AE26" s="274"/>
      <c r="AF26" s="275"/>
      <c r="AG26" s="279" t="s">
        <v>53</v>
      </c>
      <c r="AH26" s="226"/>
      <c r="AI26" s="228"/>
      <c r="AJ26" s="226"/>
      <c r="AK26" s="227"/>
      <c r="AL26" s="227"/>
      <c r="AM26" s="227"/>
      <c r="AN26" s="227"/>
      <c r="AO26" s="227"/>
      <c r="AP26" s="227"/>
      <c r="AQ26" s="228"/>
      <c r="AR26" s="226"/>
      <c r="AS26" s="227"/>
      <c r="AT26" s="227"/>
      <c r="AU26" s="228"/>
      <c r="AV26" s="256"/>
      <c r="AW26" s="258"/>
      <c r="AX26" s="48"/>
      <c r="AY26" s="48"/>
      <c r="AZ26" s="45">
        <v>3</v>
      </c>
      <c r="BA26" s="48"/>
    </row>
    <row r="27" spans="1:53" ht="10.5" customHeight="1">
      <c r="A27" s="46"/>
      <c r="B27" s="226"/>
      <c r="C27" s="228"/>
      <c r="D27" s="229"/>
      <c r="E27" s="230"/>
      <c r="F27" s="230"/>
      <c r="G27" s="230"/>
      <c r="H27" s="230"/>
      <c r="I27" s="230"/>
      <c r="J27" s="230"/>
      <c r="K27" s="231"/>
      <c r="L27" s="229"/>
      <c r="M27" s="230"/>
      <c r="N27" s="230"/>
      <c r="O27" s="230"/>
      <c r="P27" s="230"/>
      <c r="Q27" s="230"/>
      <c r="R27" s="230"/>
      <c r="S27" s="230"/>
      <c r="T27" s="230"/>
      <c r="U27" s="231"/>
      <c r="V27" s="229"/>
      <c r="W27" s="231"/>
      <c r="X27" s="266"/>
      <c r="Y27" s="269"/>
      <c r="Z27" s="270"/>
      <c r="AA27" s="277"/>
      <c r="AB27" s="269"/>
      <c r="AC27" s="270"/>
      <c r="AD27" s="277"/>
      <c r="AE27" s="269"/>
      <c r="AF27" s="270"/>
      <c r="AG27" s="254"/>
      <c r="AH27" s="229"/>
      <c r="AI27" s="231"/>
      <c r="AJ27" s="226"/>
      <c r="AK27" s="227"/>
      <c r="AL27" s="227"/>
      <c r="AM27" s="227"/>
      <c r="AN27" s="227"/>
      <c r="AO27" s="227"/>
      <c r="AP27" s="227"/>
      <c r="AQ27" s="228"/>
      <c r="AR27" s="226"/>
      <c r="AS27" s="227"/>
      <c r="AT27" s="227"/>
      <c r="AU27" s="228"/>
      <c r="AV27" s="360"/>
      <c r="AW27" s="268"/>
      <c r="AX27" s="48"/>
      <c r="AY27" s="48"/>
      <c r="AZ27" s="45">
        <v>4</v>
      </c>
      <c r="BA27" s="48"/>
    </row>
    <row r="28" spans="1:53" ht="10.5" customHeight="1">
      <c r="A28" s="46"/>
      <c r="B28" s="226"/>
      <c r="C28" s="228"/>
      <c r="D28" s="312" t="str">
        <f>IF(ＤＡＴＡ!P19="","",ＤＡＴＡ!P19)</f>
        <v/>
      </c>
      <c r="E28" s="224"/>
      <c r="F28" s="224"/>
      <c r="G28" s="224"/>
      <c r="H28" s="224"/>
      <c r="I28" s="224"/>
      <c r="J28" s="224"/>
      <c r="K28" s="225"/>
      <c r="L28" s="302" t="str">
        <f>IF(ＤＡＴＡ!AA19="","",ＤＡＴＡ!AA19)</f>
        <v/>
      </c>
      <c r="M28" s="224"/>
      <c r="N28" s="224"/>
      <c r="O28" s="224"/>
      <c r="P28" s="224"/>
      <c r="Q28" s="224"/>
      <c r="R28" s="224"/>
      <c r="S28" s="224"/>
      <c r="T28" s="224"/>
      <c r="U28" s="225"/>
      <c r="V28" s="302" t="str">
        <f>IF(ＤＡＴＡ!AK19="","",ＤＡＴＡ!AK19)</f>
        <v/>
      </c>
      <c r="W28" s="225"/>
      <c r="X28" s="302" t="str">
        <f>IF(ＤＡＴＡ!AM19="","",ＤＡＴＡ!AM19)</f>
        <v/>
      </c>
      <c r="Y28" s="224"/>
      <c r="Z28" s="255"/>
      <c r="AA28" s="271" t="s">
        <v>86</v>
      </c>
      <c r="AB28" s="319" t="str">
        <f>IF(ＤＡＴＡ!AQ19="","",ＤＡＴＡ!AQ19)</f>
        <v/>
      </c>
      <c r="AC28" s="255"/>
      <c r="AD28" s="271" t="s">
        <v>86</v>
      </c>
      <c r="AE28" s="325" t="str">
        <f>IF(ＤＡＴＡ!AT19="","",ＤＡＴＡ!AT19)</f>
        <v/>
      </c>
      <c r="AF28" s="255"/>
      <c r="AG28" s="52"/>
      <c r="AH28" s="302" t="str">
        <f>IF(ＤＡＴＡ!BA19="","",ＤＡＴＡ!BA19)</f>
        <v/>
      </c>
      <c r="AI28" s="225"/>
      <c r="AJ28" s="226"/>
      <c r="AK28" s="227"/>
      <c r="AL28" s="227"/>
      <c r="AM28" s="227"/>
      <c r="AN28" s="227"/>
      <c r="AO28" s="227"/>
      <c r="AP28" s="227"/>
      <c r="AQ28" s="228"/>
      <c r="AR28" s="226"/>
      <c r="AS28" s="227"/>
      <c r="AT28" s="227"/>
      <c r="AU28" s="228"/>
      <c r="AV28" s="226"/>
      <c r="AW28" s="275"/>
      <c r="AX28" s="48"/>
      <c r="AY28" s="48"/>
      <c r="AZ28" s="45">
        <v>5</v>
      </c>
      <c r="BA28" s="48"/>
    </row>
    <row r="29" spans="1:53" ht="10.5" customHeight="1">
      <c r="A29" s="46"/>
      <c r="B29" s="226"/>
      <c r="C29" s="228"/>
      <c r="D29" s="226"/>
      <c r="E29" s="227"/>
      <c r="F29" s="227"/>
      <c r="G29" s="227"/>
      <c r="H29" s="227"/>
      <c r="I29" s="227"/>
      <c r="J29" s="227"/>
      <c r="K29" s="228"/>
      <c r="L29" s="256"/>
      <c r="M29" s="257"/>
      <c r="N29" s="257"/>
      <c r="O29" s="257"/>
      <c r="P29" s="257"/>
      <c r="Q29" s="257"/>
      <c r="R29" s="257"/>
      <c r="S29" s="257"/>
      <c r="T29" s="257"/>
      <c r="U29" s="315"/>
      <c r="V29" s="226"/>
      <c r="W29" s="228"/>
      <c r="X29" s="256"/>
      <c r="Y29" s="257"/>
      <c r="Z29" s="258"/>
      <c r="AA29" s="272"/>
      <c r="AB29" s="274"/>
      <c r="AC29" s="275"/>
      <c r="AD29" s="272"/>
      <c r="AE29" s="274"/>
      <c r="AF29" s="275"/>
      <c r="AG29" s="53"/>
      <c r="AH29" s="226"/>
      <c r="AI29" s="228"/>
      <c r="AJ29" s="226"/>
      <c r="AK29" s="227"/>
      <c r="AL29" s="227"/>
      <c r="AM29" s="227"/>
      <c r="AN29" s="227"/>
      <c r="AO29" s="227"/>
      <c r="AP29" s="227"/>
      <c r="AQ29" s="228"/>
      <c r="AR29" s="226"/>
      <c r="AS29" s="227"/>
      <c r="AT29" s="227"/>
      <c r="AU29" s="228"/>
      <c r="AV29" s="226"/>
      <c r="AW29" s="275"/>
      <c r="AX29" s="48"/>
      <c r="AY29" s="48"/>
      <c r="AZ29" s="45">
        <v>6</v>
      </c>
      <c r="BA29" s="48"/>
    </row>
    <row r="30" spans="1:53" ht="10.5" customHeight="1">
      <c r="A30" s="46"/>
      <c r="B30" s="226"/>
      <c r="C30" s="228"/>
      <c r="D30" s="226"/>
      <c r="E30" s="227"/>
      <c r="F30" s="227"/>
      <c r="G30" s="227"/>
      <c r="H30" s="227"/>
      <c r="I30" s="227"/>
      <c r="J30" s="227"/>
      <c r="K30" s="228"/>
      <c r="L30" s="335" t="str">
        <f>IF(ＤＡＴＡ!AA21="","",ＤＡＴＡ!AA21)</f>
        <v/>
      </c>
      <c r="M30" s="260"/>
      <c r="N30" s="260"/>
      <c r="O30" s="260"/>
      <c r="P30" s="260"/>
      <c r="Q30" s="260"/>
      <c r="R30" s="260"/>
      <c r="S30" s="260"/>
      <c r="T30" s="260"/>
      <c r="U30" s="261"/>
      <c r="V30" s="226"/>
      <c r="W30" s="228"/>
      <c r="X30" s="265" t="s">
        <v>91</v>
      </c>
      <c r="Y30" s="317" t="str">
        <f>IF(ＤＡＴＡ!AN21="","",ＤＡＴＡ!AN21)</f>
        <v/>
      </c>
      <c r="Z30" s="268"/>
      <c r="AA30" s="276" t="s">
        <v>92</v>
      </c>
      <c r="AB30" s="274"/>
      <c r="AC30" s="275"/>
      <c r="AD30" s="276" t="s">
        <v>51</v>
      </c>
      <c r="AE30" s="274"/>
      <c r="AF30" s="275"/>
      <c r="AG30" s="279" t="s">
        <v>53</v>
      </c>
      <c r="AH30" s="226"/>
      <c r="AI30" s="228"/>
      <c r="AJ30" s="226"/>
      <c r="AK30" s="227"/>
      <c r="AL30" s="227"/>
      <c r="AM30" s="227"/>
      <c r="AN30" s="227"/>
      <c r="AO30" s="227"/>
      <c r="AP30" s="227"/>
      <c r="AQ30" s="228"/>
      <c r="AR30" s="226"/>
      <c r="AS30" s="227"/>
      <c r="AT30" s="227"/>
      <c r="AU30" s="228"/>
      <c r="AV30" s="256"/>
      <c r="AW30" s="258"/>
      <c r="AX30" s="48"/>
      <c r="AY30" s="48"/>
      <c r="AZ30" s="45">
        <v>7</v>
      </c>
      <c r="BA30" s="48"/>
    </row>
    <row r="31" spans="1:53" ht="10.5" customHeight="1">
      <c r="A31" s="46"/>
      <c r="B31" s="226"/>
      <c r="C31" s="228"/>
      <c r="D31" s="229"/>
      <c r="E31" s="230"/>
      <c r="F31" s="230"/>
      <c r="G31" s="230"/>
      <c r="H31" s="230"/>
      <c r="I31" s="230"/>
      <c r="J31" s="230"/>
      <c r="K31" s="231"/>
      <c r="L31" s="229"/>
      <c r="M31" s="230"/>
      <c r="N31" s="230"/>
      <c r="O31" s="230"/>
      <c r="P31" s="230"/>
      <c r="Q31" s="230"/>
      <c r="R31" s="230"/>
      <c r="S31" s="230"/>
      <c r="T31" s="230"/>
      <c r="U31" s="231"/>
      <c r="V31" s="229"/>
      <c r="W31" s="231"/>
      <c r="X31" s="266"/>
      <c r="Y31" s="269"/>
      <c r="Z31" s="270"/>
      <c r="AA31" s="277"/>
      <c r="AB31" s="269"/>
      <c r="AC31" s="270"/>
      <c r="AD31" s="277"/>
      <c r="AE31" s="269"/>
      <c r="AF31" s="270"/>
      <c r="AG31" s="254"/>
      <c r="AH31" s="229"/>
      <c r="AI31" s="231"/>
      <c r="AJ31" s="226"/>
      <c r="AK31" s="227"/>
      <c r="AL31" s="227"/>
      <c r="AM31" s="227"/>
      <c r="AN31" s="227"/>
      <c r="AO31" s="227"/>
      <c r="AP31" s="227"/>
      <c r="AQ31" s="228"/>
      <c r="AR31" s="226"/>
      <c r="AS31" s="227"/>
      <c r="AT31" s="227"/>
      <c r="AU31" s="228"/>
      <c r="AV31" s="360"/>
      <c r="AW31" s="268"/>
      <c r="AX31" s="48"/>
      <c r="AY31" s="48"/>
      <c r="AZ31" s="45">
        <v>8</v>
      </c>
      <c r="BA31" s="48"/>
    </row>
    <row r="32" spans="1:53" ht="10.5" customHeight="1">
      <c r="A32" s="46"/>
      <c r="B32" s="226"/>
      <c r="C32" s="228"/>
      <c r="D32" s="312" t="str">
        <f>IF(ＤＡＴＡ!P23="","",ＤＡＴＡ!P23)</f>
        <v/>
      </c>
      <c r="E32" s="224"/>
      <c r="F32" s="224"/>
      <c r="G32" s="224"/>
      <c r="H32" s="224"/>
      <c r="I32" s="224"/>
      <c r="J32" s="224"/>
      <c r="K32" s="225"/>
      <c r="L32" s="302" t="str">
        <f>IF(ＤＡＴＡ!AA23="","",ＤＡＴＡ!AA23)</f>
        <v/>
      </c>
      <c r="M32" s="224"/>
      <c r="N32" s="224"/>
      <c r="O32" s="224"/>
      <c r="P32" s="224"/>
      <c r="Q32" s="224"/>
      <c r="R32" s="224"/>
      <c r="S32" s="224"/>
      <c r="T32" s="224"/>
      <c r="U32" s="225"/>
      <c r="V32" s="302" t="str">
        <f>IF(ＤＡＴＡ!AK23="","",ＤＡＴＡ!AK23)</f>
        <v/>
      </c>
      <c r="W32" s="225"/>
      <c r="X32" s="302" t="str">
        <f>IF(ＤＡＴＡ!AM23="","",ＤＡＴＡ!AM23)</f>
        <v/>
      </c>
      <c r="Y32" s="224"/>
      <c r="Z32" s="255"/>
      <c r="AA32" s="271" t="s">
        <v>86</v>
      </c>
      <c r="AB32" s="319" t="str">
        <f>IF(ＤＡＴＡ!AQ23="","",ＤＡＴＡ!AQ23)</f>
        <v/>
      </c>
      <c r="AC32" s="255"/>
      <c r="AD32" s="271" t="s">
        <v>86</v>
      </c>
      <c r="AE32" s="325" t="str">
        <f>IF(ＤＡＴＡ!AT23="","",ＤＡＴＡ!AT23)</f>
        <v/>
      </c>
      <c r="AF32" s="255"/>
      <c r="AG32" s="52"/>
      <c r="AH32" s="302" t="str">
        <f>IF(ＤＡＴＡ!BA23="","",ＤＡＴＡ!BA23)</f>
        <v/>
      </c>
      <c r="AI32" s="225"/>
      <c r="AJ32" s="226"/>
      <c r="AK32" s="227"/>
      <c r="AL32" s="227"/>
      <c r="AM32" s="227"/>
      <c r="AN32" s="227"/>
      <c r="AO32" s="227"/>
      <c r="AP32" s="227"/>
      <c r="AQ32" s="228"/>
      <c r="AR32" s="226"/>
      <c r="AS32" s="227"/>
      <c r="AT32" s="227"/>
      <c r="AU32" s="228"/>
      <c r="AV32" s="226"/>
      <c r="AW32" s="275"/>
      <c r="AX32" s="48"/>
      <c r="AY32" s="48"/>
      <c r="AZ32" s="45">
        <v>9</v>
      </c>
      <c r="BA32" s="48"/>
    </row>
    <row r="33" spans="1:53" ht="10.5" customHeight="1">
      <c r="A33" s="46"/>
      <c r="B33" s="226"/>
      <c r="C33" s="228"/>
      <c r="D33" s="226"/>
      <c r="E33" s="227"/>
      <c r="F33" s="227"/>
      <c r="G33" s="227"/>
      <c r="H33" s="227"/>
      <c r="I33" s="227"/>
      <c r="J33" s="227"/>
      <c r="K33" s="228"/>
      <c r="L33" s="256"/>
      <c r="M33" s="257"/>
      <c r="N33" s="257"/>
      <c r="O33" s="257"/>
      <c r="P33" s="257"/>
      <c r="Q33" s="257"/>
      <c r="R33" s="257"/>
      <c r="S33" s="257"/>
      <c r="T33" s="257"/>
      <c r="U33" s="315"/>
      <c r="V33" s="226"/>
      <c r="W33" s="228"/>
      <c r="X33" s="256"/>
      <c r="Y33" s="257"/>
      <c r="Z33" s="258"/>
      <c r="AA33" s="272"/>
      <c r="AB33" s="274"/>
      <c r="AC33" s="275"/>
      <c r="AD33" s="272"/>
      <c r="AE33" s="274"/>
      <c r="AF33" s="275"/>
      <c r="AG33" s="53"/>
      <c r="AH33" s="226"/>
      <c r="AI33" s="228"/>
      <c r="AJ33" s="226"/>
      <c r="AK33" s="227"/>
      <c r="AL33" s="227"/>
      <c r="AM33" s="227"/>
      <c r="AN33" s="227"/>
      <c r="AO33" s="227"/>
      <c r="AP33" s="227"/>
      <c r="AQ33" s="228"/>
      <c r="AR33" s="226"/>
      <c r="AS33" s="227"/>
      <c r="AT33" s="227"/>
      <c r="AU33" s="228"/>
      <c r="AV33" s="226"/>
      <c r="AW33" s="275"/>
      <c r="AX33" s="48"/>
      <c r="AY33" s="48"/>
      <c r="AZ33" s="45">
        <v>10</v>
      </c>
      <c r="BA33" s="48"/>
    </row>
    <row r="34" spans="1:53" ht="10.5" customHeight="1">
      <c r="A34" s="46"/>
      <c r="B34" s="226"/>
      <c r="C34" s="228"/>
      <c r="D34" s="226"/>
      <c r="E34" s="227"/>
      <c r="F34" s="227"/>
      <c r="G34" s="227"/>
      <c r="H34" s="227"/>
      <c r="I34" s="227"/>
      <c r="J34" s="227"/>
      <c r="K34" s="228"/>
      <c r="L34" s="335" t="str">
        <f>IF(ＤＡＴＡ!AA25="","",ＤＡＴＡ!AA25)</f>
        <v/>
      </c>
      <c r="M34" s="260"/>
      <c r="N34" s="260"/>
      <c r="O34" s="260"/>
      <c r="P34" s="260"/>
      <c r="Q34" s="260"/>
      <c r="R34" s="260"/>
      <c r="S34" s="260"/>
      <c r="T34" s="260"/>
      <c r="U34" s="261"/>
      <c r="V34" s="226"/>
      <c r="W34" s="228"/>
      <c r="X34" s="265" t="s">
        <v>91</v>
      </c>
      <c r="Y34" s="317" t="str">
        <f>IF(ＤＡＴＡ!AN25="","",ＤＡＴＡ!AN25)</f>
        <v/>
      </c>
      <c r="Z34" s="268"/>
      <c r="AA34" s="276" t="s">
        <v>92</v>
      </c>
      <c r="AB34" s="274"/>
      <c r="AC34" s="275"/>
      <c r="AD34" s="276" t="s">
        <v>51</v>
      </c>
      <c r="AE34" s="274"/>
      <c r="AF34" s="275"/>
      <c r="AG34" s="279" t="s">
        <v>53</v>
      </c>
      <c r="AH34" s="226"/>
      <c r="AI34" s="228"/>
      <c r="AJ34" s="226"/>
      <c r="AK34" s="227"/>
      <c r="AL34" s="227"/>
      <c r="AM34" s="227"/>
      <c r="AN34" s="227"/>
      <c r="AO34" s="227"/>
      <c r="AP34" s="227"/>
      <c r="AQ34" s="228"/>
      <c r="AR34" s="226"/>
      <c r="AS34" s="227"/>
      <c r="AT34" s="227"/>
      <c r="AU34" s="228"/>
      <c r="AV34" s="256"/>
      <c r="AW34" s="258"/>
      <c r="AX34" s="48"/>
      <c r="AY34" s="48"/>
      <c r="AZ34" s="45">
        <v>11</v>
      </c>
      <c r="BA34" s="48"/>
    </row>
    <row r="35" spans="1:53" ht="10.5" customHeight="1">
      <c r="A35" s="46"/>
      <c r="B35" s="226"/>
      <c r="C35" s="228"/>
      <c r="D35" s="229"/>
      <c r="E35" s="230"/>
      <c r="F35" s="230"/>
      <c r="G35" s="230"/>
      <c r="H35" s="230"/>
      <c r="I35" s="230"/>
      <c r="J35" s="230"/>
      <c r="K35" s="231"/>
      <c r="L35" s="229"/>
      <c r="M35" s="230"/>
      <c r="N35" s="230"/>
      <c r="O35" s="230"/>
      <c r="P35" s="230"/>
      <c r="Q35" s="230"/>
      <c r="R35" s="230"/>
      <c r="S35" s="230"/>
      <c r="T35" s="230"/>
      <c r="U35" s="231"/>
      <c r="V35" s="229"/>
      <c r="W35" s="231"/>
      <c r="X35" s="266"/>
      <c r="Y35" s="269"/>
      <c r="Z35" s="270"/>
      <c r="AA35" s="277"/>
      <c r="AB35" s="269"/>
      <c r="AC35" s="270"/>
      <c r="AD35" s="277"/>
      <c r="AE35" s="269"/>
      <c r="AF35" s="270"/>
      <c r="AG35" s="254"/>
      <c r="AH35" s="229"/>
      <c r="AI35" s="231"/>
      <c r="AJ35" s="226"/>
      <c r="AK35" s="227"/>
      <c r="AL35" s="227"/>
      <c r="AM35" s="227"/>
      <c r="AN35" s="227"/>
      <c r="AO35" s="227"/>
      <c r="AP35" s="227"/>
      <c r="AQ35" s="228"/>
      <c r="AR35" s="226"/>
      <c r="AS35" s="227"/>
      <c r="AT35" s="227"/>
      <c r="AU35" s="228"/>
      <c r="AV35" s="360"/>
      <c r="AW35" s="268"/>
      <c r="AX35" s="48"/>
      <c r="AY35" s="48"/>
      <c r="AZ35" s="45">
        <v>12</v>
      </c>
      <c r="BA35" s="48"/>
    </row>
    <row r="36" spans="1:53" ht="10.5" customHeight="1">
      <c r="A36" s="46"/>
      <c r="B36" s="226"/>
      <c r="C36" s="228"/>
      <c r="D36" s="312" t="str">
        <f>IF(ＤＡＴＡ!P27="","",ＤＡＴＡ!P27)</f>
        <v/>
      </c>
      <c r="E36" s="224"/>
      <c r="F36" s="224"/>
      <c r="G36" s="224"/>
      <c r="H36" s="224"/>
      <c r="I36" s="224"/>
      <c r="J36" s="224"/>
      <c r="K36" s="225"/>
      <c r="L36" s="302" t="str">
        <f>IF(ＤＡＴＡ!AA27="","",ＤＡＴＡ!AA27)</f>
        <v/>
      </c>
      <c r="M36" s="224"/>
      <c r="N36" s="224"/>
      <c r="O36" s="224"/>
      <c r="P36" s="224"/>
      <c r="Q36" s="224"/>
      <c r="R36" s="224"/>
      <c r="S36" s="224"/>
      <c r="T36" s="224"/>
      <c r="U36" s="225"/>
      <c r="V36" s="302" t="str">
        <f>IF(ＤＡＴＡ!AK27="","",ＤＡＴＡ!AK27)</f>
        <v/>
      </c>
      <c r="W36" s="225"/>
      <c r="X36" s="302" t="str">
        <f>IF(ＤＡＴＡ!AM27="","",ＤＡＴＡ!AM27)</f>
        <v/>
      </c>
      <c r="Y36" s="224"/>
      <c r="Z36" s="255"/>
      <c r="AA36" s="271" t="s">
        <v>86</v>
      </c>
      <c r="AB36" s="319" t="str">
        <f>IF(ＤＡＴＡ!AQ27="","",ＤＡＴＡ!AQ27)</f>
        <v/>
      </c>
      <c r="AC36" s="255"/>
      <c r="AD36" s="271" t="s">
        <v>86</v>
      </c>
      <c r="AE36" s="325" t="str">
        <f>IF(ＤＡＴＡ!AT27="","",ＤＡＴＡ!AT27)</f>
        <v/>
      </c>
      <c r="AF36" s="255"/>
      <c r="AG36" s="52"/>
      <c r="AH36" s="302" t="str">
        <f>IF(ＤＡＴＡ!BA27="","",ＤＡＴＡ!BA27)</f>
        <v/>
      </c>
      <c r="AI36" s="225"/>
      <c r="AJ36" s="226"/>
      <c r="AK36" s="227"/>
      <c r="AL36" s="227"/>
      <c r="AM36" s="227"/>
      <c r="AN36" s="227"/>
      <c r="AO36" s="227"/>
      <c r="AP36" s="227"/>
      <c r="AQ36" s="228"/>
      <c r="AR36" s="226"/>
      <c r="AS36" s="227"/>
      <c r="AT36" s="227"/>
      <c r="AU36" s="228"/>
      <c r="AV36" s="226"/>
      <c r="AW36" s="275"/>
      <c r="AX36" s="48"/>
      <c r="AY36" s="48"/>
      <c r="AZ36" s="45">
        <v>13</v>
      </c>
      <c r="BA36" s="48"/>
    </row>
    <row r="37" spans="1:53" ht="10.5" customHeight="1">
      <c r="A37" s="46"/>
      <c r="B37" s="226"/>
      <c r="C37" s="228"/>
      <c r="D37" s="226"/>
      <c r="E37" s="227"/>
      <c r="F37" s="227"/>
      <c r="G37" s="227"/>
      <c r="H37" s="227"/>
      <c r="I37" s="227"/>
      <c r="J37" s="227"/>
      <c r="K37" s="228"/>
      <c r="L37" s="256"/>
      <c r="M37" s="257"/>
      <c r="N37" s="257"/>
      <c r="O37" s="257"/>
      <c r="P37" s="257"/>
      <c r="Q37" s="257"/>
      <c r="R37" s="257"/>
      <c r="S37" s="257"/>
      <c r="T37" s="257"/>
      <c r="U37" s="315"/>
      <c r="V37" s="226"/>
      <c r="W37" s="228"/>
      <c r="X37" s="256"/>
      <c r="Y37" s="257"/>
      <c r="Z37" s="258"/>
      <c r="AA37" s="272"/>
      <c r="AB37" s="274"/>
      <c r="AC37" s="275"/>
      <c r="AD37" s="272"/>
      <c r="AE37" s="274"/>
      <c r="AF37" s="275"/>
      <c r="AG37" s="53"/>
      <c r="AH37" s="226"/>
      <c r="AI37" s="228"/>
      <c r="AJ37" s="226"/>
      <c r="AK37" s="227"/>
      <c r="AL37" s="227"/>
      <c r="AM37" s="227"/>
      <c r="AN37" s="227"/>
      <c r="AO37" s="227"/>
      <c r="AP37" s="227"/>
      <c r="AQ37" s="228"/>
      <c r="AR37" s="226"/>
      <c r="AS37" s="227"/>
      <c r="AT37" s="227"/>
      <c r="AU37" s="228"/>
      <c r="AV37" s="226"/>
      <c r="AW37" s="275"/>
      <c r="AX37" s="48"/>
      <c r="AY37" s="48"/>
      <c r="AZ37" s="45">
        <v>14</v>
      </c>
      <c r="BA37" s="48"/>
    </row>
    <row r="38" spans="1:53" ht="10.5" customHeight="1">
      <c r="A38" s="46"/>
      <c r="B38" s="226"/>
      <c r="C38" s="228"/>
      <c r="D38" s="226"/>
      <c r="E38" s="227"/>
      <c r="F38" s="227"/>
      <c r="G38" s="227"/>
      <c r="H38" s="227"/>
      <c r="I38" s="227"/>
      <c r="J38" s="227"/>
      <c r="K38" s="228"/>
      <c r="L38" s="335" t="str">
        <f>IF(ＤＡＴＡ!AA29="","",ＤＡＴＡ!AA29)</f>
        <v/>
      </c>
      <c r="M38" s="260"/>
      <c r="N38" s="260"/>
      <c r="O38" s="260"/>
      <c r="P38" s="260"/>
      <c r="Q38" s="260"/>
      <c r="R38" s="260"/>
      <c r="S38" s="260"/>
      <c r="T38" s="260"/>
      <c r="U38" s="261"/>
      <c r="V38" s="226"/>
      <c r="W38" s="228"/>
      <c r="X38" s="265" t="s">
        <v>91</v>
      </c>
      <c r="Y38" s="317" t="str">
        <f>IF(ＤＡＴＡ!AN29="","",ＤＡＴＡ!AN29)</f>
        <v/>
      </c>
      <c r="Z38" s="268"/>
      <c r="AA38" s="276" t="s">
        <v>92</v>
      </c>
      <c r="AB38" s="274"/>
      <c r="AC38" s="275"/>
      <c r="AD38" s="276" t="s">
        <v>51</v>
      </c>
      <c r="AE38" s="274"/>
      <c r="AF38" s="275"/>
      <c r="AG38" s="279" t="s">
        <v>53</v>
      </c>
      <c r="AH38" s="226"/>
      <c r="AI38" s="228"/>
      <c r="AJ38" s="226"/>
      <c r="AK38" s="227"/>
      <c r="AL38" s="227"/>
      <c r="AM38" s="227"/>
      <c r="AN38" s="227"/>
      <c r="AO38" s="227"/>
      <c r="AP38" s="227"/>
      <c r="AQ38" s="228"/>
      <c r="AR38" s="226"/>
      <c r="AS38" s="227"/>
      <c r="AT38" s="227"/>
      <c r="AU38" s="228"/>
      <c r="AV38" s="256"/>
      <c r="AW38" s="258"/>
      <c r="AX38" s="48"/>
      <c r="AY38" s="48"/>
      <c r="AZ38" s="45">
        <v>15</v>
      </c>
      <c r="BA38" s="48"/>
    </row>
    <row r="39" spans="1:53" ht="10.5" customHeight="1">
      <c r="A39" s="46"/>
      <c r="B39" s="226"/>
      <c r="C39" s="228"/>
      <c r="D39" s="229"/>
      <c r="E39" s="230"/>
      <c r="F39" s="230"/>
      <c r="G39" s="230"/>
      <c r="H39" s="230"/>
      <c r="I39" s="230"/>
      <c r="J39" s="230"/>
      <c r="K39" s="231"/>
      <c r="L39" s="229"/>
      <c r="M39" s="230"/>
      <c r="N39" s="230"/>
      <c r="O39" s="230"/>
      <c r="P39" s="230"/>
      <c r="Q39" s="230"/>
      <c r="R39" s="230"/>
      <c r="S39" s="230"/>
      <c r="T39" s="230"/>
      <c r="U39" s="231"/>
      <c r="V39" s="229"/>
      <c r="W39" s="231"/>
      <c r="X39" s="266"/>
      <c r="Y39" s="269"/>
      <c r="Z39" s="270"/>
      <c r="AA39" s="277"/>
      <c r="AB39" s="269"/>
      <c r="AC39" s="270"/>
      <c r="AD39" s="277"/>
      <c r="AE39" s="269"/>
      <c r="AF39" s="270"/>
      <c r="AG39" s="254"/>
      <c r="AH39" s="229"/>
      <c r="AI39" s="231"/>
      <c r="AJ39" s="226"/>
      <c r="AK39" s="227"/>
      <c r="AL39" s="227"/>
      <c r="AM39" s="227"/>
      <c r="AN39" s="227"/>
      <c r="AO39" s="227"/>
      <c r="AP39" s="227"/>
      <c r="AQ39" s="228"/>
      <c r="AR39" s="226"/>
      <c r="AS39" s="227"/>
      <c r="AT39" s="227"/>
      <c r="AU39" s="228"/>
      <c r="AV39" s="360"/>
      <c r="AW39" s="268"/>
      <c r="AX39" s="48"/>
      <c r="AY39" s="48"/>
      <c r="AZ39" s="45">
        <v>16</v>
      </c>
      <c r="BA39" s="48"/>
    </row>
    <row r="40" spans="1:53" ht="10.5" customHeight="1">
      <c r="A40" s="46"/>
      <c r="B40" s="336" t="s">
        <v>147</v>
      </c>
      <c r="C40" s="261"/>
      <c r="D40" s="312" t="str">
        <f>IF(ＤＡＴＡ!P39="","",ＤＡＴＡ!P39)</f>
        <v/>
      </c>
      <c r="E40" s="224"/>
      <c r="F40" s="224"/>
      <c r="G40" s="224"/>
      <c r="H40" s="224"/>
      <c r="I40" s="224"/>
      <c r="J40" s="224"/>
      <c r="K40" s="225"/>
      <c r="L40" s="302" t="str">
        <f>IF(ＤＡＴＡ!AA39="","",ＤＡＴＡ!AA39)</f>
        <v/>
      </c>
      <c r="M40" s="224"/>
      <c r="N40" s="224"/>
      <c r="O40" s="224"/>
      <c r="P40" s="224"/>
      <c r="Q40" s="224"/>
      <c r="R40" s="224"/>
      <c r="S40" s="224"/>
      <c r="T40" s="224"/>
      <c r="U40" s="225"/>
      <c r="V40" s="302" t="str">
        <f>IF(ＤＡＴＡ!AK39="","",ＤＡＴＡ!AK39)</f>
        <v/>
      </c>
      <c r="W40" s="225"/>
      <c r="X40" s="302" t="str">
        <f>IF(ＤＡＴＡ!AM39="","",ＤＡＴＡ!AM39)</f>
        <v/>
      </c>
      <c r="Y40" s="224"/>
      <c r="Z40" s="255"/>
      <c r="AA40" s="271" t="s">
        <v>86</v>
      </c>
      <c r="AB40" s="319" t="str">
        <f>IF(ＤＡＴＡ!AQ39="","",ＤＡＴＡ!AQ39)</f>
        <v/>
      </c>
      <c r="AC40" s="255"/>
      <c r="AD40" s="271" t="s">
        <v>86</v>
      </c>
      <c r="AE40" s="325" t="str">
        <f>IF(ＤＡＴＡ!AT39="","",ＤＡＴＡ!AT39)</f>
        <v/>
      </c>
      <c r="AF40" s="255"/>
      <c r="AG40" s="52"/>
      <c r="AH40" s="302" t="str">
        <f>IF(ＤＡＴＡ!BA39="","",ＤＡＴＡ!BA39)</f>
        <v/>
      </c>
      <c r="AI40" s="225"/>
      <c r="AJ40" s="226"/>
      <c r="AK40" s="227"/>
      <c r="AL40" s="227"/>
      <c r="AM40" s="227"/>
      <c r="AN40" s="227"/>
      <c r="AO40" s="227"/>
      <c r="AP40" s="227"/>
      <c r="AQ40" s="228"/>
      <c r="AR40" s="226"/>
      <c r="AS40" s="227"/>
      <c r="AT40" s="227"/>
      <c r="AU40" s="228"/>
      <c r="AV40" s="226"/>
      <c r="AW40" s="275"/>
      <c r="AX40" s="48"/>
      <c r="AY40" s="48"/>
      <c r="AZ40" s="45">
        <v>17</v>
      </c>
      <c r="BA40" s="48"/>
    </row>
    <row r="41" spans="1:53" ht="10.5" customHeight="1">
      <c r="A41" s="46"/>
      <c r="B41" s="226"/>
      <c r="C41" s="228"/>
      <c r="D41" s="226"/>
      <c r="E41" s="227"/>
      <c r="F41" s="227"/>
      <c r="G41" s="227"/>
      <c r="H41" s="227"/>
      <c r="I41" s="227"/>
      <c r="J41" s="227"/>
      <c r="K41" s="228"/>
      <c r="L41" s="256"/>
      <c r="M41" s="257"/>
      <c r="N41" s="257"/>
      <c r="O41" s="257"/>
      <c r="P41" s="257"/>
      <c r="Q41" s="257"/>
      <c r="R41" s="257"/>
      <c r="S41" s="257"/>
      <c r="T41" s="257"/>
      <c r="U41" s="315"/>
      <c r="V41" s="226"/>
      <c r="W41" s="228"/>
      <c r="X41" s="256"/>
      <c r="Y41" s="257"/>
      <c r="Z41" s="258"/>
      <c r="AA41" s="272"/>
      <c r="AB41" s="274"/>
      <c r="AC41" s="275"/>
      <c r="AD41" s="272"/>
      <c r="AE41" s="274"/>
      <c r="AF41" s="275"/>
      <c r="AG41" s="53"/>
      <c r="AH41" s="226"/>
      <c r="AI41" s="228"/>
      <c r="AJ41" s="226"/>
      <c r="AK41" s="227"/>
      <c r="AL41" s="227"/>
      <c r="AM41" s="227"/>
      <c r="AN41" s="227"/>
      <c r="AO41" s="227"/>
      <c r="AP41" s="227"/>
      <c r="AQ41" s="228"/>
      <c r="AR41" s="226"/>
      <c r="AS41" s="227"/>
      <c r="AT41" s="227"/>
      <c r="AU41" s="228"/>
      <c r="AV41" s="226"/>
      <c r="AW41" s="275"/>
      <c r="AX41" s="48"/>
      <c r="AY41" s="48"/>
      <c r="AZ41" s="45">
        <v>18</v>
      </c>
      <c r="BA41" s="48"/>
    </row>
    <row r="42" spans="1:53" ht="10.5" customHeight="1">
      <c r="A42" s="46"/>
      <c r="B42" s="226"/>
      <c r="C42" s="228"/>
      <c r="D42" s="226"/>
      <c r="E42" s="227"/>
      <c r="F42" s="227"/>
      <c r="G42" s="227"/>
      <c r="H42" s="227"/>
      <c r="I42" s="227"/>
      <c r="J42" s="227"/>
      <c r="K42" s="228"/>
      <c r="L42" s="335" t="str">
        <f>IF(ＤＡＴＡ!AA41="","",ＤＡＴＡ!AA41)</f>
        <v/>
      </c>
      <c r="M42" s="260"/>
      <c r="N42" s="260"/>
      <c r="O42" s="260"/>
      <c r="P42" s="260"/>
      <c r="Q42" s="260"/>
      <c r="R42" s="260"/>
      <c r="S42" s="260"/>
      <c r="T42" s="260"/>
      <c r="U42" s="261"/>
      <c r="V42" s="226"/>
      <c r="W42" s="228"/>
      <c r="X42" s="265" t="s">
        <v>91</v>
      </c>
      <c r="Y42" s="317" t="str">
        <f>IF(ＤＡＴＡ!AN41="","",ＤＡＴＡ!AN41)</f>
        <v/>
      </c>
      <c r="Z42" s="268"/>
      <c r="AA42" s="276" t="s">
        <v>92</v>
      </c>
      <c r="AB42" s="274"/>
      <c r="AC42" s="275"/>
      <c r="AD42" s="276" t="s">
        <v>51</v>
      </c>
      <c r="AE42" s="274"/>
      <c r="AF42" s="275"/>
      <c r="AG42" s="279" t="s">
        <v>53</v>
      </c>
      <c r="AH42" s="226"/>
      <c r="AI42" s="228"/>
      <c r="AJ42" s="226"/>
      <c r="AK42" s="227"/>
      <c r="AL42" s="227"/>
      <c r="AM42" s="227"/>
      <c r="AN42" s="227"/>
      <c r="AO42" s="227"/>
      <c r="AP42" s="227"/>
      <c r="AQ42" s="228"/>
      <c r="AR42" s="226"/>
      <c r="AS42" s="227"/>
      <c r="AT42" s="227"/>
      <c r="AU42" s="228"/>
      <c r="AV42" s="226"/>
      <c r="AW42" s="275"/>
      <c r="AX42" s="48"/>
      <c r="AY42" s="48"/>
      <c r="AZ42" s="45">
        <v>19</v>
      </c>
      <c r="BA42" s="48"/>
    </row>
    <row r="43" spans="1:53" ht="10.5" customHeight="1">
      <c r="A43" s="46"/>
      <c r="B43" s="226"/>
      <c r="C43" s="228"/>
      <c r="D43" s="229"/>
      <c r="E43" s="230"/>
      <c r="F43" s="230"/>
      <c r="G43" s="230"/>
      <c r="H43" s="230"/>
      <c r="I43" s="230"/>
      <c r="J43" s="230"/>
      <c r="K43" s="231"/>
      <c r="L43" s="229"/>
      <c r="M43" s="230"/>
      <c r="N43" s="230"/>
      <c r="O43" s="230"/>
      <c r="P43" s="230"/>
      <c r="Q43" s="230"/>
      <c r="R43" s="230"/>
      <c r="S43" s="230"/>
      <c r="T43" s="230"/>
      <c r="U43" s="231"/>
      <c r="V43" s="229"/>
      <c r="W43" s="231"/>
      <c r="X43" s="266"/>
      <c r="Y43" s="269"/>
      <c r="Z43" s="270"/>
      <c r="AA43" s="277"/>
      <c r="AB43" s="269"/>
      <c r="AC43" s="270"/>
      <c r="AD43" s="277"/>
      <c r="AE43" s="269"/>
      <c r="AF43" s="270"/>
      <c r="AG43" s="254"/>
      <c r="AH43" s="229"/>
      <c r="AI43" s="231"/>
      <c r="AJ43" s="226"/>
      <c r="AK43" s="227"/>
      <c r="AL43" s="227"/>
      <c r="AM43" s="227"/>
      <c r="AN43" s="227"/>
      <c r="AO43" s="227"/>
      <c r="AP43" s="227"/>
      <c r="AQ43" s="228"/>
      <c r="AR43" s="226"/>
      <c r="AS43" s="227"/>
      <c r="AT43" s="227"/>
      <c r="AU43" s="228"/>
      <c r="AV43" s="226"/>
      <c r="AW43" s="275"/>
      <c r="AX43" s="48"/>
      <c r="AY43" s="48"/>
      <c r="AZ43" s="45">
        <v>20</v>
      </c>
      <c r="BA43" s="48"/>
    </row>
    <row r="44" spans="1:53" ht="10.5" customHeight="1">
      <c r="A44" s="46"/>
      <c r="B44" s="226"/>
      <c r="C44" s="228"/>
      <c r="D44" s="312" t="str">
        <f>IF(ＤＡＴＡ!P43="","",ＤＡＴＡ!P43)</f>
        <v/>
      </c>
      <c r="E44" s="224"/>
      <c r="F44" s="224"/>
      <c r="G44" s="224"/>
      <c r="H44" s="224"/>
      <c r="I44" s="224"/>
      <c r="J44" s="224"/>
      <c r="K44" s="225"/>
      <c r="L44" s="302" t="str">
        <f>IF(ＤＡＴＡ!AA43="","",ＤＡＴＡ!AA43)</f>
        <v/>
      </c>
      <c r="M44" s="224"/>
      <c r="N44" s="224"/>
      <c r="O44" s="224"/>
      <c r="P44" s="224"/>
      <c r="Q44" s="224"/>
      <c r="R44" s="224"/>
      <c r="S44" s="224"/>
      <c r="T44" s="224"/>
      <c r="U44" s="225"/>
      <c r="V44" s="302" t="str">
        <f>IF(ＤＡＴＡ!AK43="","",ＤＡＴＡ!AK43)</f>
        <v/>
      </c>
      <c r="W44" s="225"/>
      <c r="X44" s="302" t="str">
        <f>IF(ＤＡＴＡ!AM43="","",ＤＡＴＡ!AM43)</f>
        <v/>
      </c>
      <c r="Y44" s="224"/>
      <c r="Z44" s="255"/>
      <c r="AA44" s="271" t="s">
        <v>86</v>
      </c>
      <c r="AB44" s="319" t="str">
        <f>IF(ＤＡＴＡ!AQ43="","",ＤＡＴＡ!AQ43)</f>
        <v/>
      </c>
      <c r="AC44" s="255"/>
      <c r="AD44" s="271" t="s">
        <v>86</v>
      </c>
      <c r="AE44" s="325" t="str">
        <f>IF(ＤＡＴＡ!AT43="","",ＤＡＴＡ!AT43)</f>
        <v/>
      </c>
      <c r="AF44" s="255"/>
      <c r="AG44" s="52"/>
      <c r="AH44" s="302" t="str">
        <f>IF(ＤＡＴＡ!BA43="","",ＤＡＴＡ!BA43)</f>
        <v/>
      </c>
      <c r="AI44" s="225"/>
      <c r="AJ44" s="226"/>
      <c r="AK44" s="227"/>
      <c r="AL44" s="227"/>
      <c r="AM44" s="227"/>
      <c r="AN44" s="227"/>
      <c r="AO44" s="227"/>
      <c r="AP44" s="227"/>
      <c r="AQ44" s="228"/>
      <c r="AR44" s="226"/>
      <c r="AS44" s="227"/>
      <c r="AT44" s="227"/>
      <c r="AU44" s="228"/>
      <c r="AV44" s="226"/>
      <c r="AW44" s="275"/>
      <c r="AX44" s="48"/>
      <c r="AY44" s="48"/>
      <c r="AZ44" s="45">
        <v>21</v>
      </c>
      <c r="BA44" s="48"/>
    </row>
    <row r="45" spans="1:53" ht="10.5" customHeight="1">
      <c r="A45" s="46"/>
      <c r="B45" s="226"/>
      <c r="C45" s="228"/>
      <c r="D45" s="226"/>
      <c r="E45" s="227"/>
      <c r="F45" s="227"/>
      <c r="G45" s="227"/>
      <c r="H45" s="227"/>
      <c r="I45" s="227"/>
      <c r="J45" s="227"/>
      <c r="K45" s="228"/>
      <c r="L45" s="256"/>
      <c r="M45" s="257"/>
      <c r="N45" s="257"/>
      <c r="O45" s="257"/>
      <c r="P45" s="257"/>
      <c r="Q45" s="257"/>
      <c r="R45" s="257"/>
      <c r="S45" s="257"/>
      <c r="T45" s="257"/>
      <c r="U45" s="315"/>
      <c r="V45" s="226"/>
      <c r="W45" s="228"/>
      <c r="X45" s="256"/>
      <c r="Y45" s="257"/>
      <c r="Z45" s="258"/>
      <c r="AA45" s="272"/>
      <c r="AB45" s="274"/>
      <c r="AC45" s="275"/>
      <c r="AD45" s="272"/>
      <c r="AE45" s="274"/>
      <c r="AF45" s="275"/>
      <c r="AG45" s="53"/>
      <c r="AH45" s="226"/>
      <c r="AI45" s="228"/>
      <c r="AJ45" s="226"/>
      <c r="AK45" s="227"/>
      <c r="AL45" s="227"/>
      <c r="AM45" s="227"/>
      <c r="AN45" s="227"/>
      <c r="AO45" s="227"/>
      <c r="AP45" s="227"/>
      <c r="AQ45" s="228"/>
      <c r="AR45" s="226"/>
      <c r="AS45" s="227"/>
      <c r="AT45" s="227"/>
      <c r="AU45" s="228"/>
      <c r="AV45" s="226"/>
      <c r="AW45" s="275"/>
      <c r="AX45" s="48"/>
      <c r="AY45" s="48"/>
      <c r="AZ45" s="45">
        <v>22</v>
      </c>
      <c r="BA45" s="48"/>
    </row>
    <row r="46" spans="1:53" ht="10.5" customHeight="1">
      <c r="A46" s="46"/>
      <c r="B46" s="226"/>
      <c r="C46" s="228"/>
      <c r="D46" s="226"/>
      <c r="E46" s="227"/>
      <c r="F46" s="227"/>
      <c r="G46" s="227"/>
      <c r="H46" s="227"/>
      <c r="I46" s="227"/>
      <c r="J46" s="227"/>
      <c r="K46" s="228"/>
      <c r="L46" s="335" t="str">
        <f>IF(ＤＡＴＡ!AA45="","",ＤＡＴＡ!AA45)</f>
        <v/>
      </c>
      <c r="M46" s="260"/>
      <c r="N46" s="260"/>
      <c r="O46" s="260"/>
      <c r="P46" s="260"/>
      <c r="Q46" s="260"/>
      <c r="R46" s="260"/>
      <c r="S46" s="260"/>
      <c r="T46" s="260"/>
      <c r="U46" s="261"/>
      <c r="V46" s="226"/>
      <c r="W46" s="228"/>
      <c r="X46" s="265" t="s">
        <v>91</v>
      </c>
      <c r="Y46" s="317" t="str">
        <f>IF(ＤＡＴＡ!AN45="","",ＤＡＴＡ!AN45)</f>
        <v/>
      </c>
      <c r="Z46" s="268"/>
      <c r="AA46" s="276" t="s">
        <v>92</v>
      </c>
      <c r="AB46" s="274"/>
      <c r="AC46" s="275"/>
      <c r="AD46" s="276" t="s">
        <v>51</v>
      </c>
      <c r="AE46" s="274"/>
      <c r="AF46" s="275"/>
      <c r="AG46" s="279" t="s">
        <v>53</v>
      </c>
      <c r="AH46" s="226"/>
      <c r="AI46" s="228"/>
      <c r="AJ46" s="226"/>
      <c r="AK46" s="227"/>
      <c r="AL46" s="227"/>
      <c r="AM46" s="227"/>
      <c r="AN46" s="227"/>
      <c r="AO46" s="227"/>
      <c r="AP46" s="227"/>
      <c r="AQ46" s="228"/>
      <c r="AR46" s="226"/>
      <c r="AS46" s="227"/>
      <c r="AT46" s="227"/>
      <c r="AU46" s="228"/>
      <c r="AV46" s="226"/>
      <c r="AW46" s="275"/>
      <c r="AX46" s="48"/>
      <c r="AY46" s="48"/>
      <c r="AZ46" s="45">
        <v>23</v>
      </c>
      <c r="BA46" s="48"/>
    </row>
    <row r="47" spans="1:53" ht="10.5" customHeight="1">
      <c r="A47" s="46"/>
      <c r="B47" s="321"/>
      <c r="C47" s="322"/>
      <c r="D47" s="256"/>
      <c r="E47" s="257"/>
      <c r="F47" s="257"/>
      <c r="G47" s="257"/>
      <c r="H47" s="257"/>
      <c r="I47" s="257"/>
      <c r="J47" s="257"/>
      <c r="K47" s="315"/>
      <c r="L47" s="256"/>
      <c r="M47" s="257"/>
      <c r="N47" s="257"/>
      <c r="O47" s="257"/>
      <c r="P47" s="257"/>
      <c r="Q47" s="257"/>
      <c r="R47" s="257"/>
      <c r="S47" s="257"/>
      <c r="T47" s="257"/>
      <c r="U47" s="315"/>
      <c r="V47" s="256"/>
      <c r="W47" s="315"/>
      <c r="X47" s="316"/>
      <c r="Y47" s="318"/>
      <c r="Z47" s="258"/>
      <c r="AA47" s="272"/>
      <c r="AB47" s="318"/>
      <c r="AC47" s="258"/>
      <c r="AD47" s="272"/>
      <c r="AE47" s="318"/>
      <c r="AF47" s="258"/>
      <c r="AG47" s="328"/>
      <c r="AH47" s="256"/>
      <c r="AI47" s="315"/>
      <c r="AJ47" s="321"/>
      <c r="AK47" s="342"/>
      <c r="AL47" s="342"/>
      <c r="AM47" s="342"/>
      <c r="AN47" s="342"/>
      <c r="AO47" s="342"/>
      <c r="AP47" s="342"/>
      <c r="AQ47" s="322"/>
      <c r="AR47" s="321"/>
      <c r="AS47" s="342"/>
      <c r="AT47" s="342"/>
      <c r="AU47" s="322"/>
      <c r="AV47" s="226"/>
      <c r="AW47" s="275"/>
      <c r="AX47" s="48"/>
      <c r="AY47" s="48"/>
      <c r="AZ47" s="45">
        <v>24</v>
      </c>
      <c r="BA47" s="48"/>
    </row>
    <row r="48" spans="1:53" ht="10.5" customHeight="1">
      <c r="A48" s="46"/>
      <c r="B48" s="329" t="s">
        <v>148</v>
      </c>
      <c r="C48" s="330"/>
      <c r="D48" s="331" t="str">
        <f>IF(ＤＡＴＡ!P47="","",ＤＡＴＡ!P47)</f>
        <v/>
      </c>
      <c r="E48" s="288"/>
      <c r="F48" s="288"/>
      <c r="G48" s="288"/>
      <c r="H48" s="288"/>
      <c r="I48" s="288"/>
      <c r="J48" s="288"/>
      <c r="K48" s="330"/>
      <c r="L48" s="332" t="str">
        <f>IF(ＤＡＴＡ!AA47="","",ＤＡＴＡ!AA47)</f>
        <v/>
      </c>
      <c r="M48" s="288"/>
      <c r="N48" s="288"/>
      <c r="O48" s="288"/>
      <c r="P48" s="288"/>
      <c r="Q48" s="288"/>
      <c r="R48" s="288"/>
      <c r="S48" s="288"/>
      <c r="T48" s="288"/>
      <c r="U48" s="330"/>
      <c r="V48" s="332" t="str">
        <f>IF(ＤＡＴＡ!AK47="","",ＤＡＴＡ!AK47)</f>
        <v/>
      </c>
      <c r="W48" s="330"/>
      <c r="X48" s="332" t="str">
        <f>IF(ＤＡＴＡ!AM47="","",ＤＡＴＡ!AM47)</f>
        <v/>
      </c>
      <c r="Y48" s="288"/>
      <c r="Z48" s="333"/>
      <c r="AA48" s="334" t="s">
        <v>86</v>
      </c>
      <c r="AB48" s="337" t="str">
        <f>IF(ＤＡＴＡ!AQ47="","",ＤＡＴＡ!AQ47)</f>
        <v/>
      </c>
      <c r="AC48" s="333"/>
      <c r="AD48" s="334" t="s">
        <v>86</v>
      </c>
      <c r="AE48" s="356" t="str">
        <f>IF(ＤＡＴＡ!AT47="","",ＤＡＴＡ!AT47)</f>
        <v/>
      </c>
      <c r="AF48" s="333"/>
      <c r="AG48" s="54"/>
      <c r="AH48" s="332" t="str">
        <f>IF(ＤＡＴＡ!BA47="","",ＤＡＴＡ!BA47)</f>
        <v/>
      </c>
      <c r="AI48" s="330"/>
      <c r="AJ48" s="332" t="str">
        <f>IF(ＤＡＴＡ!$D$30="","",(ＤＡＴＡ!$D$30))</f>
        <v/>
      </c>
      <c r="AK48" s="288"/>
      <c r="AL48" s="288"/>
      <c r="AM48" s="288"/>
      <c r="AN48" s="288"/>
      <c r="AO48" s="288"/>
      <c r="AP48" s="288"/>
      <c r="AQ48" s="330"/>
      <c r="AR48" s="332" t="str">
        <f>IF(ＤＡＴＡ!$D$31="","",(ＤＡＴＡ!$D$31))</f>
        <v/>
      </c>
      <c r="AS48" s="288"/>
      <c r="AT48" s="288"/>
      <c r="AU48" s="330"/>
      <c r="AV48" s="226"/>
      <c r="AW48" s="275"/>
      <c r="AX48" s="48"/>
      <c r="AY48" s="48"/>
      <c r="AZ48" s="45">
        <v>25</v>
      </c>
      <c r="BA48" s="48"/>
    </row>
    <row r="49" spans="1:53" ht="10.5" customHeight="1">
      <c r="A49" s="46"/>
      <c r="B49" s="226"/>
      <c r="C49" s="228"/>
      <c r="D49" s="226"/>
      <c r="E49" s="227"/>
      <c r="F49" s="227"/>
      <c r="G49" s="227"/>
      <c r="H49" s="227"/>
      <c r="I49" s="227"/>
      <c r="J49" s="227"/>
      <c r="K49" s="228"/>
      <c r="L49" s="256"/>
      <c r="M49" s="257"/>
      <c r="N49" s="257"/>
      <c r="O49" s="257"/>
      <c r="P49" s="257"/>
      <c r="Q49" s="257"/>
      <c r="R49" s="257"/>
      <c r="S49" s="257"/>
      <c r="T49" s="257"/>
      <c r="U49" s="315"/>
      <c r="V49" s="226"/>
      <c r="W49" s="228"/>
      <c r="X49" s="256"/>
      <c r="Y49" s="257"/>
      <c r="Z49" s="258"/>
      <c r="AA49" s="272"/>
      <c r="AB49" s="274"/>
      <c r="AC49" s="275"/>
      <c r="AD49" s="272"/>
      <c r="AE49" s="274"/>
      <c r="AF49" s="275"/>
      <c r="AG49" s="53"/>
      <c r="AH49" s="226"/>
      <c r="AI49" s="228"/>
      <c r="AJ49" s="226"/>
      <c r="AK49" s="227"/>
      <c r="AL49" s="227"/>
      <c r="AM49" s="227"/>
      <c r="AN49" s="227"/>
      <c r="AO49" s="227"/>
      <c r="AP49" s="227"/>
      <c r="AQ49" s="228"/>
      <c r="AR49" s="226"/>
      <c r="AS49" s="227"/>
      <c r="AT49" s="227"/>
      <c r="AU49" s="228"/>
      <c r="AV49" s="226"/>
      <c r="AW49" s="275"/>
      <c r="AX49" s="48"/>
      <c r="AY49" s="48"/>
      <c r="AZ49" s="45">
        <v>26</v>
      </c>
      <c r="BA49" s="48"/>
    </row>
    <row r="50" spans="1:53" ht="10.5" customHeight="1">
      <c r="A50" s="46"/>
      <c r="B50" s="226"/>
      <c r="C50" s="228"/>
      <c r="D50" s="226"/>
      <c r="E50" s="227"/>
      <c r="F50" s="227"/>
      <c r="G50" s="227"/>
      <c r="H50" s="227"/>
      <c r="I50" s="227"/>
      <c r="J50" s="227"/>
      <c r="K50" s="228"/>
      <c r="L50" s="335" t="str">
        <f>IF(ＤＡＴＡ!AA49="","",ＤＡＴＡ!AA49)</f>
        <v/>
      </c>
      <c r="M50" s="260"/>
      <c r="N50" s="260"/>
      <c r="O50" s="260"/>
      <c r="P50" s="260"/>
      <c r="Q50" s="260"/>
      <c r="R50" s="260"/>
      <c r="S50" s="260"/>
      <c r="T50" s="260"/>
      <c r="U50" s="261"/>
      <c r="V50" s="226"/>
      <c r="W50" s="228"/>
      <c r="X50" s="265" t="s">
        <v>91</v>
      </c>
      <c r="Y50" s="317" t="str">
        <f>IF(ＤＡＴＡ!AN49="","",ＤＡＴＡ!AN49)</f>
        <v/>
      </c>
      <c r="Z50" s="268"/>
      <c r="AA50" s="276" t="s">
        <v>92</v>
      </c>
      <c r="AB50" s="274"/>
      <c r="AC50" s="275"/>
      <c r="AD50" s="276" t="s">
        <v>51</v>
      </c>
      <c r="AE50" s="274"/>
      <c r="AF50" s="275"/>
      <c r="AG50" s="279" t="s">
        <v>53</v>
      </c>
      <c r="AH50" s="226"/>
      <c r="AI50" s="228"/>
      <c r="AJ50" s="226"/>
      <c r="AK50" s="227"/>
      <c r="AL50" s="227"/>
      <c r="AM50" s="227"/>
      <c r="AN50" s="227"/>
      <c r="AO50" s="227"/>
      <c r="AP50" s="227"/>
      <c r="AQ50" s="228"/>
      <c r="AR50" s="226"/>
      <c r="AS50" s="227"/>
      <c r="AT50" s="227"/>
      <c r="AU50" s="228"/>
      <c r="AV50" s="256"/>
      <c r="AW50" s="258"/>
      <c r="AX50" s="48"/>
      <c r="AY50" s="48"/>
      <c r="AZ50" s="45">
        <v>27</v>
      </c>
      <c r="BA50" s="48"/>
    </row>
    <row r="51" spans="1:53" ht="10.5" customHeight="1">
      <c r="A51" s="46"/>
      <c r="B51" s="226"/>
      <c r="C51" s="228"/>
      <c r="D51" s="229"/>
      <c r="E51" s="230"/>
      <c r="F51" s="230"/>
      <c r="G51" s="230"/>
      <c r="H51" s="230"/>
      <c r="I51" s="230"/>
      <c r="J51" s="230"/>
      <c r="K51" s="231"/>
      <c r="L51" s="229"/>
      <c r="M51" s="230"/>
      <c r="N51" s="230"/>
      <c r="O51" s="230"/>
      <c r="P51" s="230"/>
      <c r="Q51" s="230"/>
      <c r="R51" s="230"/>
      <c r="S51" s="230"/>
      <c r="T51" s="230"/>
      <c r="U51" s="231"/>
      <c r="V51" s="229"/>
      <c r="W51" s="231"/>
      <c r="X51" s="266"/>
      <c r="Y51" s="269"/>
      <c r="Z51" s="270"/>
      <c r="AA51" s="277"/>
      <c r="AB51" s="269"/>
      <c r="AC51" s="270"/>
      <c r="AD51" s="277"/>
      <c r="AE51" s="269"/>
      <c r="AF51" s="270"/>
      <c r="AG51" s="254"/>
      <c r="AH51" s="229"/>
      <c r="AI51" s="231"/>
      <c r="AJ51" s="229"/>
      <c r="AK51" s="230"/>
      <c r="AL51" s="230"/>
      <c r="AM51" s="230"/>
      <c r="AN51" s="230"/>
      <c r="AO51" s="230"/>
      <c r="AP51" s="230"/>
      <c r="AQ51" s="231"/>
      <c r="AR51" s="229"/>
      <c r="AS51" s="230"/>
      <c r="AT51" s="230"/>
      <c r="AU51" s="231"/>
      <c r="AV51" s="360"/>
      <c r="AW51" s="268"/>
      <c r="AX51" s="48"/>
      <c r="AY51" s="48"/>
      <c r="AZ51" s="45">
        <v>28</v>
      </c>
      <c r="BA51" s="48"/>
    </row>
    <row r="52" spans="1:53" ht="10.5" customHeight="1">
      <c r="A52" s="46"/>
      <c r="B52" s="358" t="s">
        <v>149</v>
      </c>
      <c r="C52" s="225"/>
      <c r="D52" s="312" t="str">
        <f>IF(ＤＡＴＡ!P51="","",ＤＡＴＡ!P51)</f>
        <v/>
      </c>
      <c r="E52" s="224"/>
      <c r="F52" s="224"/>
      <c r="G52" s="224"/>
      <c r="H52" s="224"/>
      <c r="I52" s="224"/>
      <c r="J52" s="224"/>
      <c r="K52" s="225"/>
      <c r="L52" s="302" t="str">
        <f>IF(ＤＡＴＡ!AA51="","",ＤＡＴＡ!AA51)</f>
        <v/>
      </c>
      <c r="M52" s="224"/>
      <c r="N52" s="224"/>
      <c r="O52" s="224"/>
      <c r="P52" s="224"/>
      <c r="Q52" s="224"/>
      <c r="R52" s="224"/>
      <c r="S52" s="224"/>
      <c r="T52" s="224"/>
      <c r="U52" s="225"/>
      <c r="V52" s="302" t="str">
        <f>IF(ＤＡＴＡ!AK51="","",ＤＡＴＡ!AK51)</f>
        <v/>
      </c>
      <c r="W52" s="225"/>
      <c r="X52" s="302" t="str">
        <f>IF(ＤＡＴＡ!AM51="","",ＤＡＴＡ!AM51)</f>
        <v/>
      </c>
      <c r="Y52" s="224"/>
      <c r="Z52" s="255"/>
      <c r="AA52" s="271" t="s">
        <v>86</v>
      </c>
      <c r="AB52" s="319" t="str">
        <f>IF(ＤＡＴＡ!AQ51="","",ＤＡＴＡ!AQ51)</f>
        <v/>
      </c>
      <c r="AC52" s="255"/>
      <c r="AD52" s="271" t="s">
        <v>86</v>
      </c>
      <c r="AE52" s="325" t="str">
        <f>IF(ＤＡＴＡ!AT51="","",ＤＡＴＡ!AT51)</f>
        <v/>
      </c>
      <c r="AF52" s="255"/>
      <c r="AG52" s="52"/>
      <c r="AH52" s="302" t="str">
        <f>IF(ＤＡＴＡ!BA51="","",ＤＡＴＡ!BA51)</f>
        <v/>
      </c>
      <c r="AI52" s="225"/>
      <c r="AJ52" s="302" t="str">
        <f>IF(ＤＡＴＡ!$D$33="","",(ＤＡＴＡ!$D$33))</f>
        <v/>
      </c>
      <c r="AK52" s="224"/>
      <c r="AL52" s="224"/>
      <c r="AM52" s="224"/>
      <c r="AN52" s="224"/>
      <c r="AO52" s="224"/>
      <c r="AP52" s="224"/>
      <c r="AQ52" s="225"/>
      <c r="AR52" s="302" t="str">
        <f>IF(ＤＡＴＡ!$D$34="","",(ＤＡＴＡ!$D$34))</f>
        <v/>
      </c>
      <c r="AS52" s="224"/>
      <c r="AT52" s="224"/>
      <c r="AU52" s="225"/>
      <c r="AV52" s="226"/>
      <c r="AW52" s="275"/>
      <c r="AX52" s="48"/>
      <c r="AY52" s="48"/>
      <c r="AZ52" s="45">
        <v>29</v>
      </c>
      <c r="BA52" s="48"/>
    </row>
    <row r="53" spans="1:53" ht="10.5" customHeight="1">
      <c r="A53" s="46"/>
      <c r="B53" s="226"/>
      <c r="C53" s="228"/>
      <c r="D53" s="226"/>
      <c r="E53" s="227"/>
      <c r="F53" s="227"/>
      <c r="G53" s="227"/>
      <c r="H53" s="227"/>
      <c r="I53" s="227"/>
      <c r="J53" s="227"/>
      <c r="K53" s="228"/>
      <c r="L53" s="256"/>
      <c r="M53" s="257"/>
      <c r="N53" s="257"/>
      <c r="O53" s="257"/>
      <c r="P53" s="257"/>
      <c r="Q53" s="257"/>
      <c r="R53" s="257"/>
      <c r="S53" s="257"/>
      <c r="T53" s="257"/>
      <c r="U53" s="315"/>
      <c r="V53" s="226"/>
      <c r="W53" s="228"/>
      <c r="X53" s="256"/>
      <c r="Y53" s="257"/>
      <c r="Z53" s="258"/>
      <c r="AA53" s="272"/>
      <c r="AB53" s="274"/>
      <c r="AC53" s="275"/>
      <c r="AD53" s="272"/>
      <c r="AE53" s="274"/>
      <c r="AF53" s="275"/>
      <c r="AG53" s="53"/>
      <c r="AH53" s="226"/>
      <c r="AI53" s="228"/>
      <c r="AJ53" s="226"/>
      <c r="AK53" s="227"/>
      <c r="AL53" s="227"/>
      <c r="AM53" s="227"/>
      <c r="AN53" s="227"/>
      <c r="AO53" s="227"/>
      <c r="AP53" s="227"/>
      <c r="AQ53" s="228"/>
      <c r="AR53" s="226"/>
      <c r="AS53" s="227"/>
      <c r="AT53" s="227"/>
      <c r="AU53" s="228"/>
      <c r="AV53" s="226"/>
      <c r="AW53" s="275"/>
      <c r="AX53" s="48"/>
      <c r="AY53" s="48"/>
      <c r="AZ53" s="45">
        <v>30</v>
      </c>
      <c r="BA53" s="48"/>
    </row>
    <row r="54" spans="1:53" ht="10.5" customHeight="1">
      <c r="A54" s="46"/>
      <c r="B54" s="226"/>
      <c r="C54" s="228"/>
      <c r="D54" s="226"/>
      <c r="E54" s="227"/>
      <c r="F54" s="227"/>
      <c r="G54" s="227"/>
      <c r="H54" s="227"/>
      <c r="I54" s="227"/>
      <c r="J54" s="227"/>
      <c r="K54" s="228"/>
      <c r="L54" s="335" t="str">
        <f>IF(ＤＡＴＡ!AA53="","",ＤＡＴＡ!AA53)</f>
        <v/>
      </c>
      <c r="M54" s="260"/>
      <c r="N54" s="260"/>
      <c r="O54" s="260"/>
      <c r="P54" s="260"/>
      <c r="Q54" s="260"/>
      <c r="R54" s="260"/>
      <c r="S54" s="260"/>
      <c r="T54" s="260"/>
      <c r="U54" s="261"/>
      <c r="V54" s="226"/>
      <c r="W54" s="228"/>
      <c r="X54" s="265" t="s">
        <v>91</v>
      </c>
      <c r="Y54" s="317" t="str">
        <f>IF(ＤＡＴＡ!AN53="","",ＤＡＴＡ!AN53)</f>
        <v/>
      </c>
      <c r="Z54" s="268"/>
      <c r="AA54" s="276" t="s">
        <v>92</v>
      </c>
      <c r="AB54" s="274"/>
      <c r="AC54" s="275"/>
      <c r="AD54" s="276" t="s">
        <v>51</v>
      </c>
      <c r="AE54" s="274"/>
      <c r="AF54" s="275"/>
      <c r="AG54" s="279" t="s">
        <v>53</v>
      </c>
      <c r="AH54" s="226"/>
      <c r="AI54" s="228"/>
      <c r="AJ54" s="226"/>
      <c r="AK54" s="227"/>
      <c r="AL54" s="227"/>
      <c r="AM54" s="227"/>
      <c r="AN54" s="227"/>
      <c r="AO54" s="227"/>
      <c r="AP54" s="227"/>
      <c r="AQ54" s="228"/>
      <c r="AR54" s="226"/>
      <c r="AS54" s="227"/>
      <c r="AT54" s="227"/>
      <c r="AU54" s="228"/>
      <c r="AV54" s="256"/>
      <c r="AW54" s="258"/>
      <c r="AX54" s="48"/>
      <c r="AY54" s="48"/>
      <c r="AZ54" s="45">
        <v>31</v>
      </c>
      <c r="BA54" s="48"/>
    </row>
    <row r="55" spans="1:53" ht="10.5" customHeight="1">
      <c r="A55" s="46"/>
      <c r="B55" s="229"/>
      <c r="C55" s="231"/>
      <c r="D55" s="229"/>
      <c r="E55" s="230"/>
      <c r="F55" s="230"/>
      <c r="G55" s="230"/>
      <c r="H55" s="230"/>
      <c r="I55" s="230"/>
      <c r="J55" s="230"/>
      <c r="K55" s="231"/>
      <c r="L55" s="229"/>
      <c r="M55" s="230"/>
      <c r="N55" s="230"/>
      <c r="O55" s="230"/>
      <c r="P55" s="230"/>
      <c r="Q55" s="230"/>
      <c r="R55" s="230"/>
      <c r="S55" s="230"/>
      <c r="T55" s="230"/>
      <c r="U55" s="231"/>
      <c r="V55" s="229"/>
      <c r="W55" s="231"/>
      <c r="X55" s="266"/>
      <c r="Y55" s="269"/>
      <c r="Z55" s="270"/>
      <c r="AA55" s="277"/>
      <c r="AB55" s="269"/>
      <c r="AC55" s="270"/>
      <c r="AD55" s="277"/>
      <c r="AE55" s="269"/>
      <c r="AF55" s="270"/>
      <c r="AG55" s="254"/>
      <c r="AH55" s="229"/>
      <c r="AI55" s="231"/>
      <c r="AJ55" s="229"/>
      <c r="AK55" s="230"/>
      <c r="AL55" s="230"/>
      <c r="AM55" s="230"/>
      <c r="AN55" s="230"/>
      <c r="AO55" s="230"/>
      <c r="AP55" s="230"/>
      <c r="AQ55" s="231"/>
      <c r="AR55" s="321"/>
      <c r="AS55" s="342"/>
      <c r="AT55" s="342"/>
      <c r="AU55" s="322"/>
      <c r="AV55" s="352"/>
      <c r="AW55" s="268"/>
      <c r="AX55" s="48"/>
      <c r="AY55" s="48"/>
      <c r="AZ55" s="35">
        <v>11</v>
      </c>
      <c r="BA55" s="48"/>
    </row>
    <row r="56" spans="1:53" ht="10.5" customHeight="1">
      <c r="A56" s="46"/>
      <c r="B56" s="359" t="s">
        <v>150</v>
      </c>
      <c r="C56" s="330"/>
      <c r="D56" s="331" t="str">
        <f>IF(ＤＡＴＡ!P63="","",ＤＡＴＡ!P63)</f>
        <v/>
      </c>
      <c r="E56" s="288"/>
      <c r="F56" s="288"/>
      <c r="G56" s="288"/>
      <c r="H56" s="288"/>
      <c r="I56" s="288"/>
      <c r="J56" s="288"/>
      <c r="K56" s="330"/>
      <c r="L56" s="332" t="str">
        <f>IF(ＤＡＴＡ!AA63="","",ＤＡＴＡ!AA63)</f>
        <v/>
      </c>
      <c r="M56" s="288"/>
      <c r="N56" s="288"/>
      <c r="O56" s="288"/>
      <c r="P56" s="288"/>
      <c r="Q56" s="288"/>
      <c r="R56" s="288"/>
      <c r="S56" s="288"/>
      <c r="T56" s="288"/>
      <c r="U56" s="330"/>
      <c r="V56" s="332" t="str">
        <f>IF(ＤＡＴＡ!AK63="","",ＤＡＴＡ!AK63)</f>
        <v/>
      </c>
      <c r="W56" s="330"/>
      <c r="X56" s="332" t="str">
        <f>IF(ＤＡＴＡ!AM63="","",ＤＡＴＡ!AM63)</f>
        <v/>
      </c>
      <c r="Y56" s="288"/>
      <c r="Z56" s="333"/>
      <c r="AA56" s="334" t="s">
        <v>86</v>
      </c>
      <c r="AB56" s="337" t="str">
        <f>IF(ＤＡＴＡ!AQ63="","",ＤＡＴＡ!AQ63)</f>
        <v/>
      </c>
      <c r="AC56" s="333"/>
      <c r="AD56" s="334" t="s">
        <v>86</v>
      </c>
      <c r="AE56" s="356" t="str">
        <f>IF(ＤＡＴＡ!AT63="","",ＤＡＴＡ!AT63)</f>
        <v/>
      </c>
      <c r="AF56" s="333"/>
      <c r="AG56" s="54"/>
      <c r="AH56" s="332" t="str">
        <f>IF(ＤＡＴＡ!BA63="","",ＤＡＴＡ!BA63)</f>
        <v/>
      </c>
      <c r="AI56" s="330"/>
      <c r="AJ56" s="332" t="str">
        <f>IF(ＤＡＴＡ!$D$42="","",(ＤＡＴＡ!$D$42))</f>
        <v/>
      </c>
      <c r="AK56" s="288"/>
      <c r="AL56" s="288"/>
      <c r="AM56" s="288"/>
      <c r="AN56" s="288"/>
      <c r="AO56" s="288"/>
      <c r="AP56" s="288"/>
      <c r="AQ56" s="330"/>
      <c r="AR56" s="332" t="str">
        <f>IF(ＤＡＴＡ!$D$43="","",(ＤＡＴＡ!$D$43))</f>
        <v/>
      </c>
      <c r="AS56" s="288"/>
      <c r="AT56" s="288"/>
      <c r="AU56" s="289"/>
      <c r="AV56" s="274"/>
      <c r="AW56" s="275"/>
      <c r="AX56" s="48"/>
      <c r="AY56" s="48"/>
      <c r="AZ56" s="45">
        <v>25</v>
      </c>
      <c r="BA56" s="48"/>
    </row>
    <row r="57" spans="1:53" ht="10.5" customHeight="1">
      <c r="A57" s="46"/>
      <c r="B57" s="340"/>
      <c r="C57" s="228"/>
      <c r="D57" s="226"/>
      <c r="E57" s="227"/>
      <c r="F57" s="227"/>
      <c r="G57" s="227"/>
      <c r="H57" s="227"/>
      <c r="I57" s="227"/>
      <c r="J57" s="227"/>
      <c r="K57" s="228"/>
      <c r="L57" s="256"/>
      <c r="M57" s="257"/>
      <c r="N57" s="257"/>
      <c r="O57" s="257"/>
      <c r="P57" s="257"/>
      <c r="Q57" s="257"/>
      <c r="R57" s="257"/>
      <c r="S57" s="257"/>
      <c r="T57" s="257"/>
      <c r="U57" s="315"/>
      <c r="V57" s="226"/>
      <c r="W57" s="228"/>
      <c r="X57" s="256"/>
      <c r="Y57" s="257"/>
      <c r="Z57" s="258"/>
      <c r="AA57" s="272"/>
      <c r="AB57" s="274"/>
      <c r="AC57" s="275"/>
      <c r="AD57" s="272"/>
      <c r="AE57" s="274"/>
      <c r="AF57" s="275"/>
      <c r="AG57" s="53"/>
      <c r="AH57" s="226"/>
      <c r="AI57" s="228"/>
      <c r="AJ57" s="226"/>
      <c r="AK57" s="227"/>
      <c r="AL57" s="227"/>
      <c r="AM57" s="227"/>
      <c r="AN57" s="227"/>
      <c r="AO57" s="227"/>
      <c r="AP57" s="227"/>
      <c r="AQ57" s="228"/>
      <c r="AR57" s="226"/>
      <c r="AS57" s="227"/>
      <c r="AT57" s="227"/>
      <c r="AU57" s="353"/>
      <c r="AV57" s="274"/>
      <c r="AW57" s="275"/>
      <c r="AX57" s="48"/>
      <c r="AY57" s="48"/>
      <c r="AZ57" s="45">
        <v>26</v>
      </c>
      <c r="BA57" s="48"/>
    </row>
    <row r="58" spans="1:53" ht="9.75" customHeight="1">
      <c r="A58" s="46"/>
      <c r="B58" s="340"/>
      <c r="C58" s="228"/>
      <c r="D58" s="226"/>
      <c r="E58" s="227"/>
      <c r="F58" s="227"/>
      <c r="G58" s="227"/>
      <c r="H58" s="227"/>
      <c r="I58" s="227"/>
      <c r="J58" s="227"/>
      <c r="K58" s="228"/>
      <c r="L58" s="335" t="str">
        <f>IF(ＤＡＴＡ!AA65="","",ＤＡＴＡ!AA65)</f>
        <v/>
      </c>
      <c r="M58" s="260"/>
      <c r="N58" s="260"/>
      <c r="O58" s="260"/>
      <c r="P58" s="260"/>
      <c r="Q58" s="260"/>
      <c r="R58" s="260"/>
      <c r="S58" s="260"/>
      <c r="T58" s="260"/>
      <c r="U58" s="261"/>
      <c r="V58" s="226"/>
      <c r="W58" s="228"/>
      <c r="X58" s="265" t="s">
        <v>91</v>
      </c>
      <c r="Y58" s="317" t="str">
        <f>IF(ＤＡＴＡ!AN65="","",ＤＡＴＡ!AN65)</f>
        <v/>
      </c>
      <c r="Z58" s="268"/>
      <c r="AA58" s="276" t="s">
        <v>92</v>
      </c>
      <c r="AB58" s="274"/>
      <c r="AC58" s="275"/>
      <c r="AD58" s="276" t="s">
        <v>51</v>
      </c>
      <c r="AE58" s="274"/>
      <c r="AF58" s="275"/>
      <c r="AG58" s="279" t="s">
        <v>53</v>
      </c>
      <c r="AH58" s="226"/>
      <c r="AI58" s="228"/>
      <c r="AJ58" s="226"/>
      <c r="AK58" s="227"/>
      <c r="AL58" s="227"/>
      <c r="AM58" s="227"/>
      <c r="AN58" s="227"/>
      <c r="AO58" s="227"/>
      <c r="AP58" s="227"/>
      <c r="AQ58" s="228"/>
      <c r="AR58" s="226"/>
      <c r="AS58" s="227"/>
      <c r="AT58" s="227"/>
      <c r="AU58" s="353"/>
      <c r="AV58" s="274"/>
      <c r="AW58" s="275"/>
      <c r="AX58" s="48"/>
      <c r="AY58" s="48"/>
      <c r="AZ58" s="45">
        <v>27</v>
      </c>
      <c r="BA58" s="48"/>
    </row>
    <row r="59" spans="1:53" ht="9.75" customHeight="1">
      <c r="A59" s="46"/>
      <c r="B59" s="340"/>
      <c r="C59" s="228"/>
      <c r="D59" s="229"/>
      <c r="E59" s="230"/>
      <c r="F59" s="230"/>
      <c r="G59" s="230"/>
      <c r="H59" s="230"/>
      <c r="I59" s="230"/>
      <c r="J59" s="230"/>
      <c r="K59" s="231"/>
      <c r="L59" s="229"/>
      <c r="M59" s="230"/>
      <c r="N59" s="230"/>
      <c r="O59" s="230"/>
      <c r="P59" s="230"/>
      <c r="Q59" s="230"/>
      <c r="R59" s="230"/>
      <c r="S59" s="230"/>
      <c r="T59" s="230"/>
      <c r="U59" s="231"/>
      <c r="V59" s="229"/>
      <c r="W59" s="231"/>
      <c r="X59" s="266"/>
      <c r="Y59" s="269"/>
      <c r="Z59" s="270"/>
      <c r="AA59" s="277"/>
      <c r="AB59" s="269"/>
      <c r="AC59" s="270"/>
      <c r="AD59" s="277"/>
      <c r="AE59" s="269"/>
      <c r="AF59" s="270"/>
      <c r="AG59" s="254"/>
      <c r="AH59" s="229"/>
      <c r="AI59" s="231"/>
      <c r="AJ59" s="229"/>
      <c r="AK59" s="230"/>
      <c r="AL59" s="230"/>
      <c r="AM59" s="230"/>
      <c r="AN59" s="230"/>
      <c r="AO59" s="230"/>
      <c r="AP59" s="230"/>
      <c r="AQ59" s="231"/>
      <c r="AR59" s="229"/>
      <c r="AS59" s="230"/>
      <c r="AT59" s="230"/>
      <c r="AU59" s="290"/>
      <c r="AV59" s="274"/>
      <c r="AW59" s="275"/>
      <c r="AX59" s="48"/>
      <c r="AY59" s="48"/>
      <c r="AZ59" s="45">
        <v>28</v>
      </c>
      <c r="BA59" s="48"/>
    </row>
    <row r="60" spans="1:53" ht="9.75" customHeight="1">
      <c r="A60" s="46"/>
      <c r="B60" s="339" t="s">
        <v>151</v>
      </c>
      <c r="C60" s="225"/>
      <c r="D60" s="312" t="str">
        <f>IF(ＤＡＴＡ!P67="","",ＤＡＴＡ!P67)</f>
        <v/>
      </c>
      <c r="E60" s="224"/>
      <c r="F60" s="224"/>
      <c r="G60" s="224"/>
      <c r="H60" s="224"/>
      <c r="I60" s="224"/>
      <c r="J60" s="224"/>
      <c r="K60" s="225"/>
      <c r="L60" s="302" t="str">
        <f>IF(ＤＡＴＡ!AA67="","",ＤＡＴＡ!AA67)</f>
        <v/>
      </c>
      <c r="M60" s="224"/>
      <c r="N60" s="224"/>
      <c r="O60" s="224"/>
      <c r="P60" s="224"/>
      <c r="Q60" s="224"/>
      <c r="R60" s="224"/>
      <c r="S60" s="224"/>
      <c r="T60" s="224"/>
      <c r="U60" s="225"/>
      <c r="V60" s="302" t="str">
        <f>IF(ＤＡＴＡ!AK67="","",ＤＡＴＡ!AK67)</f>
        <v/>
      </c>
      <c r="W60" s="225"/>
      <c r="X60" s="302" t="str">
        <f>IF(ＤＡＴＡ!AM67="","",ＤＡＴＡ!AM67)</f>
        <v/>
      </c>
      <c r="Y60" s="224"/>
      <c r="Z60" s="255"/>
      <c r="AA60" s="271" t="s">
        <v>86</v>
      </c>
      <c r="AB60" s="319" t="str">
        <f>IF(ＤＡＴＡ!AQ67="","",ＤＡＴＡ!AQ67)</f>
        <v/>
      </c>
      <c r="AC60" s="255"/>
      <c r="AD60" s="271" t="s">
        <v>86</v>
      </c>
      <c r="AE60" s="325" t="str">
        <f>IF(ＤＡＴＡ!AT67="","",ＤＡＴＡ!AT67)</f>
        <v/>
      </c>
      <c r="AF60" s="255"/>
      <c r="AG60" s="52"/>
      <c r="AH60" s="302" t="str">
        <f>IF(ＤＡＴＡ!BA67="","",ＤＡＴＡ!BA67)</f>
        <v/>
      </c>
      <c r="AI60" s="225"/>
      <c r="AJ60" s="302" t="str">
        <f>IF(ＤＡＴＡ!$D$45="","",(ＤＡＴＡ!$D$45))</f>
        <v/>
      </c>
      <c r="AK60" s="224"/>
      <c r="AL60" s="224"/>
      <c r="AM60" s="224"/>
      <c r="AN60" s="224"/>
      <c r="AO60" s="224"/>
      <c r="AP60" s="224"/>
      <c r="AQ60" s="225"/>
      <c r="AR60" s="302" t="str">
        <f>IF(ＤＡＴＡ!$D$46="","",(ＤＡＴＡ!$D$46))</f>
        <v/>
      </c>
      <c r="AS60" s="224"/>
      <c r="AT60" s="224"/>
      <c r="AU60" s="354"/>
      <c r="AV60" s="274"/>
      <c r="AW60" s="275"/>
      <c r="AX60" s="48"/>
      <c r="AY60" s="48"/>
      <c r="AZ60" s="45">
        <v>29</v>
      </c>
      <c r="BA60" s="48"/>
    </row>
    <row r="61" spans="1:53" ht="9.75" customHeight="1">
      <c r="A61" s="46"/>
      <c r="B61" s="340"/>
      <c r="C61" s="228"/>
      <c r="D61" s="226"/>
      <c r="E61" s="227"/>
      <c r="F61" s="227"/>
      <c r="G61" s="227"/>
      <c r="H61" s="227"/>
      <c r="I61" s="227"/>
      <c r="J61" s="227"/>
      <c r="K61" s="228"/>
      <c r="L61" s="256"/>
      <c r="M61" s="257"/>
      <c r="N61" s="257"/>
      <c r="O61" s="257"/>
      <c r="P61" s="257"/>
      <c r="Q61" s="257"/>
      <c r="R61" s="257"/>
      <c r="S61" s="257"/>
      <c r="T61" s="257"/>
      <c r="U61" s="315"/>
      <c r="V61" s="226"/>
      <c r="W61" s="228"/>
      <c r="X61" s="256"/>
      <c r="Y61" s="257"/>
      <c r="Z61" s="258"/>
      <c r="AA61" s="272"/>
      <c r="AB61" s="274"/>
      <c r="AC61" s="275"/>
      <c r="AD61" s="272"/>
      <c r="AE61" s="274"/>
      <c r="AF61" s="275"/>
      <c r="AG61" s="53"/>
      <c r="AH61" s="226"/>
      <c r="AI61" s="228"/>
      <c r="AJ61" s="226"/>
      <c r="AK61" s="227"/>
      <c r="AL61" s="227"/>
      <c r="AM61" s="227"/>
      <c r="AN61" s="227"/>
      <c r="AO61" s="227"/>
      <c r="AP61" s="227"/>
      <c r="AQ61" s="228"/>
      <c r="AR61" s="226"/>
      <c r="AS61" s="227"/>
      <c r="AT61" s="227"/>
      <c r="AU61" s="353"/>
      <c r="AV61" s="274"/>
      <c r="AW61" s="275"/>
      <c r="AX61" s="48"/>
      <c r="AY61" s="48"/>
      <c r="AZ61" s="45">
        <v>30</v>
      </c>
      <c r="BA61" s="48"/>
    </row>
    <row r="62" spans="1:53" ht="9.75" customHeight="1">
      <c r="A62" s="46"/>
      <c r="B62" s="340"/>
      <c r="C62" s="228"/>
      <c r="D62" s="226"/>
      <c r="E62" s="227"/>
      <c r="F62" s="227"/>
      <c r="G62" s="227"/>
      <c r="H62" s="227"/>
      <c r="I62" s="227"/>
      <c r="J62" s="227"/>
      <c r="K62" s="228"/>
      <c r="L62" s="335" t="str">
        <f>IF(ＤＡＴＡ!AA69="","",ＤＡＴＡ!AA69)</f>
        <v/>
      </c>
      <c r="M62" s="260"/>
      <c r="N62" s="260"/>
      <c r="O62" s="260"/>
      <c r="P62" s="260"/>
      <c r="Q62" s="260"/>
      <c r="R62" s="260"/>
      <c r="S62" s="260"/>
      <c r="T62" s="260"/>
      <c r="U62" s="261"/>
      <c r="V62" s="226"/>
      <c r="W62" s="228"/>
      <c r="X62" s="265" t="s">
        <v>91</v>
      </c>
      <c r="Y62" s="317" t="str">
        <f>IF(ＤＡＴＡ!AN69="","",ＤＡＴＡ!AN69)</f>
        <v/>
      </c>
      <c r="Z62" s="268"/>
      <c r="AA62" s="276" t="s">
        <v>92</v>
      </c>
      <c r="AB62" s="274"/>
      <c r="AC62" s="275"/>
      <c r="AD62" s="276" t="s">
        <v>51</v>
      </c>
      <c r="AE62" s="274"/>
      <c r="AF62" s="275"/>
      <c r="AG62" s="279" t="s">
        <v>53</v>
      </c>
      <c r="AH62" s="226"/>
      <c r="AI62" s="228"/>
      <c r="AJ62" s="226"/>
      <c r="AK62" s="227"/>
      <c r="AL62" s="227"/>
      <c r="AM62" s="227"/>
      <c r="AN62" s="227"/>
      <c r="AO62" s="227"/>
      <c r="AP62" s="227"/>
      <c r="AQ62" s="228"/>
      <c r="AR62" s="226"/>
      <c r="AS62" s="227"/>
      <c r="AT62" s="227"/>
      <c r="AU62" s="353"/>
      <c r="AV62" s="274"/>
      <c r="AW62" s="275"/>
      <c r="AX62" s="48"/>
      <c r="AY62" s="48"/>
      <c r="AZ62" s="45">
        <v>31</v>
      </c>
      <c r="BA62" s="48"/>
    </row>
    <row r="63" spans="1:53" ht="9.75" customHeight="1">
      <c r="A63" s="46"/>
      <c r="B63" s="341"/>
      <c r="C63" s="322"/>
      <c r="D63" s="321"/>
      <c r="E63" s="342"/>
      <c r="F63" s="342"/>
      <c r="G63" s="342"/>
      <c r="H63" s="342"/>
      <c r="I63" s="342"/>
      <c r="J63" s="342"/>
      <c r="K63" s="322"/>
      <c r="L63" s="321"/>
      <c r="M63" s="342"/>
      <c r="N63" s="342"/>
      <c r="O63" s="342"/>
      <c r="P63" s="342"/>
      <c r="Q63" s="342"/>
      <c r="R63" s="342"/>
      <c r="S63" s="342"/>
      <c r="T63" s="342"/>
      <c r="U63" s="322"/>
      <c r="V63" s="321"/>
      <c r="W63" s="322"/>
      <c r="X63" s="338"/>
      <c r="Y63" s="343"/>
      <c r="Z63" s="344"/>
      <c r="AA63" s="349"/>
      <c r="AB63" s="343"/>
      <c r="AC63" s="344"/>
      <c r="AD63" s="349"/>
      <c r="AE63" s="343"/>
      <c r="AF63" s="344"/>
      <c r="AG63" s="351"/>
      <c r="AH63" s="321"/>
      <c r="AI63" s="322"/>
      <c r="AJ63" s="321"/>
      <c r="AK63" s="342"/>
      <c r="AL63" s="342"/>
      <c r="AM63" s="342"/>
      <c r="AN63" s="342"/>
      <c r="AO63" s="342"/>
      <c r="AP63" s="342"/>
      <c r="AQ63" s="322"/>
      <c r="AR63" s="321"/>
      <c r="AS63" s="342"/>
      <c r="AT63" s="342"/>
      <c r="AU63" s="355"/>
      <c r="AV63" s="274"/>
      <c r="AW63" s="275"/>
      <c r="AX63" s="48"/>
      <c r="AY63" s="48"/>
      <c r="AZ63" s="35">
        <v>11</v>
      </c>
      <c r="BA63" s="48"/>
    </row>
    <row r="64" spans="1:53" ht="12" customHeight="1">
      <c r="A64" s="46"/>
      <c r="B64" s="55"/>
      <c r="C64" s="55"/>
      <c r="D64" s="55"/>
      <c r="E64" s="55"/>
      <c r="F64" s="55"/>
      <c r="G64" s="55"/>
      <c r="H64" s="55"/>
      <c r="I64" s="55"/>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274"/>
      <c r="AW64" s="275"/>
      <c r="AX64" s="48"/>
      <c r="AY64" s="48"/>
      <c r="AZ64" s="35">
        <v>12</v>
      </c>
      <c r="BA64" s="48"/>
    </row>
    <row r="65" spans="1:53" ht="18.75" customHeight="1">
      <c r="A65" s="46"/>
      <c r="B65" s="347" t="s">
        <v>152</v>
      </c>
      <c r="C65" s="245"/>
      <c r="D65" s="245"/>
      <c r="E65" s="245"/>
      <c r="F65" s="245"/>
      <c r="G65" s="245"/>
      <c r="H65" s="245"/>
      <c r="I65" s="245"/>
      <c r="J65" s="245"/>
      <c r="K65" s="245"/>
      <c r="L65" s="245"/>
      <c r="M65" s="245"/>
      <c r="N65" s="245"/>
      <c r="O65" s="245"/>
      <c r="P65" s="245"/>
      <c r="Q65" s="245"/>
      <c r="R65" s="245"/>
      <c r="S65" s="245"/>
      <c r="T65" s="245"/>
      <c r="U65" s="246"/>
      <c r="V65" s="56"/>
      <c r="W65" s="56"/>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274"/>
      <c r="AW65" s="275"/>
      <c r="AX65" s="48"/>
      <c r="AY65" s="48"/>
      <c r="AZ65" s="35">
        <v>13</v>
      </c>
      <c r="BA65" s="48"/>
    </row>
    <row r="66" spans="1:53" ht="18.75" customHeight="1">
      <c r="A66" s="46"/>
      <c r="B66" s="48"/>
      <c r="C66" s="350" t="s">
        <v>153</v>
      </c>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245"/>
      <c r="AU66" s="246"/>
      <c r="AV66" s="318"/>
      <c r="AW66" s="258"/>
      <c r="AX66" s="48"/>
      <c r="AY66" s="48"/>
      <c r="AZ66" s="35">
        <v>14</v>
      </c>
      <c r="BA66" s="48"/>
    </row>
    <row r="67" spans="1:53" ht="11.25" customHeight="1">
      <c r="A67" s="46"/>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352"/>
      <c r="AW67" s="268"/>
      <c r="AX67" s="48"/>
      <c r="AY67" s="48"/>
      <c r="AZ67" s="35">
        <v>15</v>
      </c>
      <c r="BA67" s="48"/>
    </row>
    <row r="68" spans="1:53" ht="18.75" customHeight="1">
      <c r="A68" s="46"/>
      <c r="B68" s="48"/>
      <c r="C68" s="346" t="str">
        <f>"令和"&amp;DBCS(ＤＡＴＡ!$C$5)&amp;"年"</f>
        <v>令和７年</v>
      </c>
      <c r="D68" s="245"/>
      <c r="E68" s="245"/>
      <c r="F68" s="245"/>
      <c r="G68" s="246"/>
      <c r="H68" s="348"/>
      <c r="I68" s="246"/>
      <c r="J68" s="346" t="s">
        <v>51</v>
      </c>
      <c r="K68" s="246"/>
      <c r="L68" s="348"/>
      <c r="M68" s="246"/>
      <c r="N68" s="346" t="s">
        <v>53</v>
      </c>
      <c r="O68" s="246"/>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274"/>
      <c r="AW68" s="275"/>
      <c r="AX68" s="48"/>
      <c r="AY68" s="48"/>
      <c r="AZ68" s="35">
        <v>16</v>
      </c>
      <c r="BA68" s="48"/>
    </row>
    <row r="69" spans="1:53" ht="18.75" customHeight="1">
      <c r="A69" s="46"/>
      <c r="B69" s="48"/>
      <c r="C69" s="48"/>
      <c r="D69" s="48"/>
      <c r="E69" s="48"/>
      <c r="F69" s="48"/>
      <c r="G69" s="48"/>
      <c r="H69" s="48"/>
      <c r="I69" s="48"/>
      <c r="J69" s="48"/>
      <c r="K69" s="48"/>
      <c r="L69" s="345" t="str">
        <f>IF(ＤＡＴＡ!$D$12="","",(ＤＡＴＡ!$D$12))</f>
        <v/>
      </c>
      <c r="M69" s="250"/>
      <c r="N69" s="250"/>
      <c r="O69" s="250"/>
      <c r="P69" s="250"/>
      <c r="Q69" s="250"/>
      <c r="R69" s="250"/>
      <c r="S69" s="250"/>
      <c r="T69" s="250"/>
      <c r="U69" s="250"/>
      <c r="V69" s="250"/>
      <c r="W69" s="251"/>
      <c r="X69" s="346" t="s">
        <v>98</v>
      </c>
      <c r="Y69" s="245"/>
      <c r="Z69" s="245"/>
      <c r="AA69" s="245"/>
      <c r="AB69" s="246"/>
      <c r="AC69" s="345" t="str">
        <f>IF(ＤＡＴＡ!D23="","",ＤＡＴＡ!D23)</f>
        <v/>
      </c>
      <c r="AD69" s="250"/>
      <c r="AE69" s="250"/>
      <c r="AF69" s="250"/>
      <c r="AG69" s="250"/>
      <c r="AH69" s="250"/>
      <c r="AI69" s="250"/>
      <c r="AJ69" s="250"/>
      <c r="AK69" s="250"/>
      <c r="AL69" s="250"/>
      <c r="AM69" s="250"/>
      <c r="AN69" s="250"/>
      <c r="AO69" s="250"/>
      <c r="AP69" s="250"/>
      <c r="AQ69" s="250"/>
      <c r="AR69" s="251"/>
      <c r="AS69" s="346" t="s">
        <v>154</v>
      </c>
      <c r="AT69" s="246"/>
      <c r="AU69" s="48"/>
      <c r="AV69" s="274"/>
      <c r="AW69" s="275"/>
      <c r="AX69" s="48"/>
      <c r="AY69" s="48"/>
      <c r="AZ69" s="35">
        <v>17</v>
      </c>
      <c r="BA69" s="48"/>
    </row>
    <row r="70" spans="1:53" ht="18.75" customHeight="1">
      <c r="A70" s="46"/>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318"/>
      <c r="AW70" s="258"/>
      <c r="AX70" s="48"/>
      <c r="AY70" s="48"/>
      <c r="AZ70" s="35">
        <v>18</v>
      </c>
      <c r="BA70" s="48"/>
    </row>
    <row r="71" spans="1:53" ht="18.75" customHeight="1">
      <c r="A71" s="169"/>
      <c r="B71" s="170"/>
      <c r="C71" s="320" t="s">
        <v>365</v>
      </c>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57"/>
      <c r="AW71" s="57"/>
      <c r="AX71" s="48"/>
      <c r="AY71" s="48"/>
      <c r="AZ71" s="35">
        <v>19</v>
      </c>
      <c r="BA71" s="48"/>
    </row>
    <row r="72" spans="1:53" ht="18.75" customHeight="1">
      <c r="A72" s="169"/>
      <c r="B72" s="170"/>
      <c r="C72" s="314" t="s">
        <v>160</v>
      </c>
      <c r="D72" s="314"/>
      <c r="E72" s="314"/>
      <c r="F72" s="314"/>
      <c r="G72" s="314"/>
      <c r="H72" s="313"/>
      <c r="I72" s="313"/>
      <c r="J72" s="314" t="s">
        <v>366</v>
      </c>
      <c r="K72" s="314"/>
      <c r="L72" s="313"/>
      <c r="M72" s="313"/>
      <c r="N72" s="314" t="s">
        <v>367</v>
      </c>
      <c r="O72" s="314"/>
      <c r="P72" s="170"/>
      <c r="Q72" s="170"/>
      <c r="R72" s="170"/>
      <c r="S72" s="170"/>
      <c r="T72" s="170"/>
      <c r="U72" s="170"/>
      <c r="V72" s="170"/>
      <c r="W72" s="170"/>
      <c r="X72" s="170"/>
      <c r="Y72" s="170"/>
      <c r="Z72" s="170"/>
      <c r="AA72" s="170"/>
      <c r="AB72" s="170"/>
      <c r="AC72" s="170"/>
      <c r="AD72" s="170"/>
      <c r="AE72" s="170"/>
      <c r="AF72" s="170"/>
      <c r="AG72" s="170"/>
      <c r="AH72" s="170"/>
      <c r="AI72" s="170"/>
      <c r="AJ72" s="170"/>
      <c r="AK72" s="170"/>
      <c r="AL72" s="170"/>
      <c r="AM72" s="170"/>
      <c r="AN72" s="170"/>
      <c r="AO72" s="170"/>
      <c r="AP72" s="170"/>
      <c r="AQ72" s="170"/>
      <c r="AR72" s="170"/>
      <c r="AS72" s="170"/>
      <c r="AT72" s="170"/>
      <c r="AU72" s="170"/>
      <c r="AV72" s="57"/>
      <c r="AW72" s="57"/>
      <c r="AX72" s="48"/>
      <c r="AY72" s="48"/>
      <c r="AZ72" s="35">
        <v>20</v>
      </c>
      <c r="BA72" s="48"/>
    </row>
    <row r="73" spans="1:53" ht="18.75" customHeight="1">
      <c r="A73" s="169"/>
      <c r="B73" s="170"/>
      <c r="C73" s="170"/>
      <c r="D73" s="170"/>
      <c r="E73" s="170"/>
      <c r="F73" s="170"/>
      <c r="G73" s="170"/>
      <c r="H73" s="170"/>
      <c r="I73" s="170"/>
      <c r="J73" s="170"/>
      <c r="K73" s="170"/>
      <c r="L73" s="311"/>
      <c r="M73" s="311"/>
      <c r="N73" s="311"/>
      <c r="O73" s="311"/>
      <c r="P73" s="311"/>
      <c r="Q73" s="311"/>
      <c r="R73" s="311"/>
      <c r="S73" s="311"/>
      <c r="T73" s="311"/>
      <c r="U73" s="311"/>
      <c r="V73" s="311"/>
      <c r="W73" s="314" t="s">
        <v>368</v>
      </c>
      <c r="X73" s="314"/>
      <c r="Y73" s="314"/>
      <c r="Z73" s="314"/>
      <c r="AA73" s="314"/>
      <c r="AB73" s="314"/>
      <c r="AC73" s="311"/>
      <c r="AD73" s="311"/>
      <c r="AE73" s="311"/>
      <c r="AF73" s="311"/>
      <c r="AG73" s="311"/>
      <c r="AH73" s="311"/>
      <c r="AI73" s="311"/>
      <c r="AJ73" s="311"/>
      <c r="AK73" s="311"/>
      <c r="AL73" s="311"/>
      <c r="AM73" s="311"/>
      <c r="AN73" s="311"/>
      <c r="AO73" s="311"/>
      <c r="AP73" s="311"/>
      <c r="AQ73" s="311"/>
      <c r="AR73" s="311"/>
      <c r="AS73" s="314"/>
      <c r="AT73" s="314"/>
      <c r="AU73" s="170"/>
      <c r="AV73" s="57"/>
      <c r="AW73" s="57"/>
      <c r="AX73" s="48"/>
      <c r="AY73" s="48"/>
      <c r="AZ73" s="45">
        <v>1999</v>
      </c>
      <c r="BA73" s="48"/>
    </row>
    <row r="74" spans="1:53" ht="10.5" customHeight="1">
      <c r="A74" s="46"/>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57"/>
      <c r="AW74" s="57"/>
      <c r="AX74" s="48"/>
      <c r="AY74" s="48"/>
      <c r="AZ74" s="45">
        <v>2000</v>
      </c>
      <c r="BA74" s="48"/>
    </row>
    <row r="75" spans="1:53" ht="7.5" customHeight="1">
      <c r="A75" s="46"/>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5">
        <v>2001</v>
      </c>
      <c r="BA75" s="48"/>
    </row>
    <row r="76" spans="1:53" ht="15" customHeight="1">
      <c r="A76" s="46"/>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5">
        <v>2002</v>
      </c>
      <c r="BA76" s="48"/>
    </row>
    <row r="77" spans="1:53" ht="23.25" customHeight="1">
      <c r="A77" s="46"/>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5">
        <v>2003</v>
      </c>
      <c r="BA77" s="48"/>
    </row>
    <row r="78" spans="1:53" ht="8.25" customHeight="1">
      <c r="A78" s="46"/>
      <c r="B78" s="48"/>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5">
        <v>2004</v>
      </c>
      <c r="BA78" s="48"/>
    </row>
    <row r="79" spans="1:53" ht="15" customHeight="1">
      <c r="A79" s="46"/>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5">
        <v>2005</v>
      </c>
      <c r="BA79" s="48"/>
    </row>
    <row r="80" spans="1:53" ht="15" customHeight="1">
      <c r="A80" s="46"/>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5">
        <v>2006</v>
      </c>
      <c r="BA80" s="48"/>
    </row>
    <row r="81" spans="52:53" ht="23.25" customHeight="1">
      <c r="AZ81" s="45">
        <v>2007</v>
      </c>
      <c r="BA81" s="48"/>
    </row>
    <row r="82" spans="52:53" ht="15" customHeight="1">
      <c r="AZ82" s="45">
        <v>2008</v>
      </c>
      <c r="BA82" s="48"/>
    </row>
    <row r="83" spans="52:53" ht="15" customHeight="1">
      <c r="AZ83" s="35" t="s">
        <v>121</v>
      </c>
      <c r="BA83" s="48"/>
    </row>
    <row r="84" spans="52:53" ht="22.5" customHeight="1">
      <c r="AZ84" s="35" t="s">
        <v>122</v>
      </c>
      <c r="BA84" s="48"/>
    </row>
    <row r="85" spans="52:53" ht="6.75" customHeight="1">
      <c r="AZ85" s="35" t="s">
        <v>155</v>
      </c>
      <c r="BA85" s="48"/>
    </row>
    <row r="86" spans="52:53" ht="15" customHeight="1">
      <c r="AZ86" s="35" t="s">
        <v>156</v>
      </c>
      <c r="BA86" s="48"/>
    </row>
    <row r="87" spans="52:53" ht="15" customHeight="1">
      <c r="AZ87" s="35" t="s">
        <v>157</v>
      </c>
      <c r="BA87" s="48"/>
    </row>
    <row r="88" spans="52:53" ht="15" customHeight="1">
      <c r="AZ88" s="35" t="s">
        <v>158</v>
      </c>
      <c r="BA88" s="48"/>
    </row>
    <row r="89" spans="52:53" ht="13.5" customHeight="1">
      <c r="AZ89" s="35" t="s">
        <v>127</v>
      </c>
      <c r="BA89" s="48"/>
    </row>
    <row r="90" spans="52:53" ht="13.5" customHeight="1">
      <c r="AZ90" s="35" t="s">
        <v>159</v>
      </c>
      <c r="BA90" s="48"/>
    </row>
    <row r="91" spans="52:53" ht="13.5" customHeight="1">
      <c r="AZ91" s="35" t="s">
        <v>160</v>
      </c>
      <c r="BA91" s="48"/>
    </row>
    <row r="92" spans="52:53" ht="13.5" customHeight="1">
      <c r="AZ92" s="35" t="s">
        <v>161</v>
      </c>
      <c r="BA92" s="48"/>
    </row>
  </sheetData>
  <mergeCells count="238">
    <mergeCell ref="B18:G19"/>
    <mergeCell ref="H18:V19"/>
    <mergeCell ref="D28:K31"/>
    <mergeCell ref="AJ18:AR19"/>
    <mergeCell ref="D32:K35"/>
    <mergeCell ref="L34:U35"/>
    <mergeCell ref="D36:K39"/>
    <mergeCell ref="L36:U37"/>
    <mergeCell ref="L38:U39"/>
    <mergeCell ref="L20:U20"/>
    <mergeCell ref="L21:U23"/>
    <mergeCell ref="B24:C39"/>
    <mergeCell ref="D24:K27"/>
    <mergeCell ref="L24:U25"/>
    <mergeCell ref="L32:U33"/>
    <mergeCell ref="AJ20:AQ23"/>
    <mergeCell ref="AR20:AU23"/>
    <mergeCell ref="X26:X27"/>
    <mergeCell ref="Y26:Z27"/>
    <mergeCell ref="AE24:AF27"/>
    <mergeCell ref="AD26:AD27"/>
    <mergeCell ref="L30:U31"/>
    <mergeCell ref="X30:X31"/>
    <mergeCell ref="Y30:Z31"/>
    <mergeCell ref="B2:AU2"/>
    <mergeCell ref="B3:AU3"/>
    <mergeCell ref="H4:Y6"/>
    <mergeCell ref="Z4:AC7"/>
    <mergeCell ref="AD4:AJ7"/>
    <mergeCell ref="AK4:AN7"/>
    <mergeCell ref="AO4:AU7"/>
    <mergeCell ref="H7:Y7"/>
    <mergeCell ref="AD11:AU13"/>
    <mergeCell ref="B4:G6"/>
    <mergeCell ref="B7:G7"/>
    <mergeCell ref="B8:G10"/>
    <mergeCell ref="H8:Y10"/>
    <mergeCell ref="AD8:AU10"/>
    <mergeCell ref="H11:Y11"/>
    <mergeCell ref="H12:Y13"/>
    <mergeCell ref="Z8:AC10"/>
    <mergeCell ref="Z11:AC13"/>
    <mergeCell ref="AS18:AU19"/>
    <mergeCell ref="B11:G11"/>
    <mergeCell ref="B12:G13"/>
    <mergeCell ref="B14:G16"/>
    <mergeCell ref="I14:N14"/>
    <mergeCell ref="O14:R14"/>
    <mergeCell ref="B17:G17"/>
    <mergeCell ref="H17:V17"/>
    <mergeCell ref="AJ24:AQ47"/>
    <mergeCell ref="AR24:AU47"/>
    <mergeCell ref="L28:U29"/>
    <mergeCell ref="L26:U27"/>
    <mergeCell ref="X28:Z29"/>
    <mergeCell ref="AA30:AA31"/>
    <mergeCell ref="AG30:AG31"/>
    <mergeCell ref="V24:W27"/>
    <mergeCell ref="V28:W31"/>
    <mergeCell ref="X32:Z33"/>
    <mergeCell ref="AA32:AA33"/>
    <mergeCell ref="AB32:AC35"/>
    <mergeCell ref="AD32:AD33"/>
    <mergeCell ref="AE32:AF35"/>
    <mergeCell ref="AD34:AD35"/>
    <mergeCell ref="X38:X39"/>
    <mergeCell ref="AV27:AW30"/>
    <mergeCell ref="AV31:AW34"/>
    <mergeCell ref="AV35:AW38"/>
    <mergeCell ref="AV39:AW50"/>
    <mergeCell ref="AA40:AA41"/>
    <mergeCell ref="AB40:AC43"/>
    <mergeCell ref="AE40:AF43"/>
    <mergeCell ref="AH40:AI43"/>
    <mergeCell ref="AG42:AG43"/>
    <mergeCell ref="AE44:AF47"/>
    <mergeCell ref="AH44:AI47"/>
    <mergeCell ref="AE48:AF51"/>
    <mergeCell ref="AH48:AI51"/>
    <mergeCell ref="AJ48:AQ51"/>
    <mergeCell ref="AR48:AU51"/>
    <mergeCell ref="AG50:AG51"/>
    <mergeCell ref="AV51:AW54"/>
    <mergeCell ref="AH52:AI55"/>
    <mergeCell ref="AG54:AG55"/>
    <mergeCell ref="AD28:AD29"/>
    <mergeCell ref="AA28:AA29"/>
    <mergeCell ref="AB28:AC31"/>
    <mergeCell ref="AE28:AF31"/>
    <mergeCell ref="AH28:AI31"/>
    <mergeCell ref="AV23:AW26"/>
    <mergeCell ref="B52:C55"/>
    <mergeCell ref="B56:C59"/>
    <mergeCell ref="D56:K59"/>
    <mergeCell ref="L56:U57"/>
    <mergeCell ref="L58:U59"/>
    <mergeCell ref="X58:X59"/>
    <mergeCell ref="Y58:Z59"/>
    <mergeCell ref="AA58:AA59"/>
    <mergeCell ref="D52:K55"/>
    <mergeCell ref="L52:U53"/>
    <mergeCell ref="V52:W55"/>
    <mergeCell ref="L54:U55"/>
    <mergeCell ref="X54:X55"/>
    <mergeCell ref="AA54:AA55"/>
    <mergeCell ref="AA56:AA57"/>
    <mergeCell ref="Y54:Z55"/>
    <mergeCell ref="X56:Z57"/>
    <mergeCell ref="AG58:AG59"/>
    <mergeCell ref="V48:W51"/>
    <mergeCell ref="X50:X51"/>
    <mergeCell ref="V56:W59"/>
    <mergeCell ref="Y50:Z51"/>
    <mergeCell ref="AA50:AA51"/>
    <mergeCell ref="AV67:AW70"/>
    <mergeCell ref="AC69:AR69"/>
    <mergeCell ref="AS69:AT69"/>
    <mergeCell ref="AJ52:AQ55"/>
    <mergeCell ref="AR52:AU55"/>
    <mergeCell ref="AV55:AW66"/>
    <mergeCell ref="AH56:AI59"/>
    <mergeCell ref="AJ56:AQ59"/>
    <mergeCell ref="AR56:AU59"/>
    <mergeCell ref="AR60:AU63"/>
    <mergeCell ref="AD60:AD61"/>
    <mergeCell ref="AE60:AF63"/>
    <mergeCell ref="AD62:AD63"/>
    <mergeCell ref="AH60:AI63"/>
    <mergeCell ref="AJ60:AQ63"/>
    <mergeCell ref="AE52:AF55"/>
    <mergeCell ref="AB56:AC59"/>
    <mergeCell ref="AD54:AD55"/>
    <mergeCell ref="AD56:AD57"/>
    <mergeCell ref="AE56:AF59"/>
    <mergeCell ref="AD58:AD59"/>
    <mergeCell ref="AD52:AD53"/>
    <mergeCell ref="L69:W69"/>
    <mergeCell ref="X69:AB69"/>
    <mergeCell ref="L62:U63"/>
    <mergeCell ref="B65:U65"/>
    <mergeCell ref="C68:G68"/>
    <mergeCell ref="H68:I68"/>
    <mergeCell ref="J68:K68"/>
    <mergeCell ref="L68:M68"/>
    <mergeCell ref="N68:O68"/>
    <mergeCell ref="AB60:AC63"/>
    <mergeCell ref="AA62:AA63"/>
    <mergeCell ref="C66:AU66"/>
    <mergeCell ref="AG62:AG63"/>
    <mergeCell ref="X62:X63"/>
    <mergeCell ref="X20:AG23"/>
    <mergeCell ref="X24:Z25"/>
    <mergeCell ref="AA24:AA25"/>
    <mergeCell ref="AD24:AD25"/>
    <mergeCell ref="B20:C23"/>
    <mergeCell ref="D20:K23"/>
    <mergeCell ref="V20:W23"/>
    <mergeCell ref="L40:U41"/>
    <mergeCell ref="L42:U43"/>
    <mergeCell ref="X42:X43"/>
    <mergeCell ref="Y42:Z43"/>
    <mergeCell ref="AD40:AD41"/>
    <mergeCell ref="AD42:AD43"/>
    <mergeCell ref="D44:K47"/>
    <mergeCell ref="L44:U45"/>
    <mergeCell ref="L46:U47"/>
    <mergeCell ref="B60:C63"/>
    <mergeCell ref="D60:K63"/>
    <mergeCell ref="L60:U61"/>
    <mergeCell ref="X60:Z61"/>
    <mergeCell ref="Y62:Z63"/>
    <mergeCell ref="AA60:AA61"/>
    <mergeCell ref="V36:W39"/>
    <mergeCell ref="AH20:AI23"/>
    <mergeCell ref="V32:W35"/>
    <mergeCell ref="X52:Z53"/>
    <mergeCell ref="AA52:AA53"/>
    <mergeCell ref="AG46:AG47"/>
    <mergeCell ref="B48:C51"/>
    <mergeCell ref="D48:K51"/>
    <mergeCell ref="L48:U49"/>
    <mergeCell ref="X48:Z49"/>
    <mergeCell ref="AA48:AA49"/>
    <mergeCell ref="L50:U51"/>
    <mergeCell ref="B40:C47"/>
    <mergeCell ref="AB48:AC51"/>
    <mergeCell ref="AD48:AD49"/>
    <mergeCell ref="AD50:AD51"/>
    <mergeCell ref="AB52:AC55"/>
    <mergeCell ref="AD30:AD31"/>
    <mergeCell ref="S14:AU14"/>
    <mergeCell ref="H15:AU16"/>
    <mergeCell ref="AJ17:AU17"/>
    <mergeCell ref="Y38:Z39"/>
    <mergeCell ref="Y34:Z35"/>
    <mergeCell ref="AA34:AA35"/>
    <mergeCell ref="AA36:AA37"/>
    <mergeCell ref="AB36:AC39"/>
    <mergeCell ref="AE36:AF39"/>
    <mergeCell ref="AH36:AI39"/>
    <mergeCell ref="AA38:AA39"/>
    <mergeCell ref="AG38:AG39"/>
    <mergeCell ref="AD36:AD37"/>
    <mergeCell ref="AD38:AD39"/>
    <mergeCell ref="AH32:AI35"/>
    <mergeCell ref="AG34:AG35"/>
    <mergeCell ref="W17:Y19"/>
    <mergeCell ref="Z17:AI19"/>
    <mergeCell ref="AB24:AC27"/>
    <mergeCell ref="AH24:AI27"/>
    <mergeCell ref="AA26:AA27"/>
    <mergeCell ref="AG26:AG27"/>
    <mergeCell ref="X36:Z37"/>
    <mergeCell ref="X34:X35"/>
    <mergeCell ref="AC73:AR73"/>
    <mergeCell ref="D40:K43"/>
    <mergeCell ref="V40:W43"/>
    <mergeCell ref="X40:Z41"/>
    <mergeCell ref="AA42:AA43"/>
    <mergeCell ref="H72:I72"/>
    <mergeCell ref="J72:K72"/>
    <mergeCell ref="L72:M72"/>
    <mergeCell ref="N72:O72"/>
    <mergeCell ref="L73:V73"/>
    <mergeCell ref="W73:AB73"/>
    <mergeCell ref="V44:W47"/>
    <mergeCell ref="X44:Z45"/>
    <mergeCell ref="X46:X47"/>
    <mergeCell ref="Y46:Z47"/>
    <mergeCell ref="AA44:AA45"/>
    <mergeCell ref="AB44:AC47"/>
    <mergeCell ref="AA46:AA47"/>
    <mergeCell ref="AD44:AD45"/>
    <mergeCell ref="AD46:AD47"/>
    <mergeCell ref="C71:AU71"/>
    <mergeCell ref="C72:G72"/>
    <mergeCell ref="AS73:AT73"/>
    <mergeCell ref="V60:W63"/>
  </mergeCells>
  <phoneticPr fontId="48"/>
  <dataValidations count="5">
    <dataValidation type="list" allowBlank="1" showErrorMessage="1" sqref="L68" xr:uid="{00000000-0002-0000-0300-000000000000}">
      <formula1>$AZ$24:$AZ$54</formula1>
    </dataValidation>
    <dataValidation type="list" allowBlank="1" showErrorMessage="1" sqref="H68" xr:uid="{00000000-0002-0000-0300-000001000000}">
      <formula1>$AZ$12:$AZ$22</formula1>
    </dataValidation>
    <dataValidation type="list" allowBlank="1" showInputMessage="1" showErrorMessage="1" sqref="H72:I72" xr:uid="{1882040B-44A3-45BD-9A02-15409BEE76AD}">
      <formula1>$AZ$12:$AZ$22</formula1>
    </dataValidation>
    <dataValidation type="list" allowBlank="1" showInputMessage="1" showErrorMessage="1" sqref="L72:M72" xr:uid="{FCBBD27A-0101-4148-884B-AFC332585280}">
      <formula1>$AZ$24:$AZ$54</formula1>
    </dataValidation>
    <dataValidation type="list" allowBlank="1" showInputMessage="1" showErrorMessage="1" sqref="C72:G72" xr:uid="{7E4C046B-5B78-4B25-870C-911B3ECC365A}">
      <formula1>$AZ$91</formula1>
    </dataValidation>
  </dataValidations>
  <pageMargins left="0.39370078740157483" right="0.19685039370078741" top="0.39370078740157483" bottom="0.19685039370078741" header="0" footer="0"/>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92"/>
  <sheetViews>
    <sheetView topLeftCell="A41" zoomScaleNormal="100" workbookViewId="0">
      <selection activeCell="X85" sqref="X85:AB85"/>
    </sheetView>
  </sheetViews>
  <sheetFormatPr defaultColWidth="14.453125" defaultRowHeight="15" customHeight="1"/>
  <cols>
    <col min="1" max="1" width="3.54296875" customWidth="1"/>
    <col min="2" max="50" width="2.08984375" customWidth="1"/>
    <col min="51" max="51" width="9" customWidth="1"/>
    <col min="52" max="52" width="11.453125" hidden="1" customWidth="1"/>
    <col min="53" max="53" width="45.81640625" customWidth="1"/>
  </cols>
  <sheetData>
    <row r="1" spans="1:53" ht="3"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row>
    <row r="2" spans="1:53" ht="17.25" customHeight="1">
      <c r="A2" s="46"/>
      <c r="B2" s="369" t="str">
        <f>IF(ＤＡＴＡ!$E$3="","",ＤＡＴＡ!$E$3)</f>
        <v>第72回　東海高等学校総合体育大会</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6"/>
      <c r="AV2" s="47"/>
      <c r="AW2" s="48"/>
      <c r="AX2" s="48"/>
      <c r="AY2" s="48"/>
      <c r="AZ2" s="48"/>
      <c r="BA2" s="48"/>
    </row>
    <row r="3" spans="1:53" ht="25.5" customHeight="1">
      <c r="A3" s="46"/>
      <c r="B3" s="370" t="s">
        <v>162</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1"/>
      <c r="AV3" s="49"/>
      <c r="AW3" s="48"/>
      <c r="AX3" s="48"/>
      <c r="AY3" s="50"/>
      <c r="AZ3" s="48"/>
      <c r="BA3" s="48"/>
    </row>
    <row r="4" spans="1:53" ht="12.75" customHeight="1">
      <c r="A4" s="46"/>
      <c r="B4" s="300" t="s">
        <v>135</v>
      </c>
      <c r="C4" s="224"/>
      <c r="D4" s="224"/>
      <c r="E4" s="224"/>
      <c r="F4" s="224"/>
      <c r="G4" s="225"/>
      <c r="H4" s="371" t="str">
        <f>IF(ＤＡＴＡ!P9="","",ＤＡＴＡ!P9)</f>
        <v/>
      </c>
      <c r="I4" s="224"/>
      <c r="J4" s="224"/>
      <c r="K4" s="224"/>
      <c r="L4" s="224"/>
      <c r="M4" s="224"/>
      <c r="N4" s="224"/>
      <c r="O4" s="224"/>
      <c r="P4" s="224"/>
      <c r="Q4" s="224"/>
      <c r="R4" s="224"/>
      <c r="S4" s="224"/>
      <c r="T4" s="224"/>
      <c r="U4" s="224"/>
      <c r="V4" s="224"/>
      <c r="W4" s="224"/>
      <c r="X4" s="224"/>
      <c r="Y4" s="225"/>
      <c r="Z4" s="300" t="s">
        <v>57</v>
      </c>
      <c r="AA4" s="224"/>
      <c r="AB4" s="224"/>
      <c r="AC4" s="225"/>
      <c r="AD4" s="372" t="s">
        <v>65</v>
      </c>
      <c r="AE4" s="224"/>
      <c r="AF4" s="224"/>
      <c r="AG4" s="224"/>
      <c r="AH4" s="224"/>
      <c r="AI4" s="224"/>
      <c r="AJ4" s="225"/>
      <c r="AK4" s="300" t="s">
        <v>58</v>
      </c>
      <c r="AL4" s="224"/>
      <c r="AM4" s="224"/>
      <c r="AN4" s="225"/>
      <c r="AO4" s="319" t="str">
        <f>IF(ＤＡＴＡ!AM9="","",ＤＡＴＡ!AM9)</f>
        <v/>
      </c>
      <c r="AP4" s="224"/>
      <c r="AQ4" s="224"/>
      <c r="AR4" s="224"/>
      <c r="AS4" s="224"/>
      <c r="AT4" s="224"/>
      <c r="AU4" s="225"/>
      <c r="AV4" s="48"/>
      <c r="AW4" s="48"/>
      <c r="AX4" s="48"/>
      <c r="AY4" s="48"/>
      <c r="AZ4" s="32" t="s">
        <v>60</v>
      </c>
      <c r="BA4" s="48" t="s">
        <v>136</v>
      </c>
    </row>
    <row r="5" spans="1:53" ht="12.75" customHeight="1">
      <c r="A5" s="46"/>
      <c r="B5" s="226"/>
      <c r="C5" s="227"/>
      <c r="D5" s="227"/>
      <c r="E5" s="227"/>
      <c r="F5" s="227"/>
      <c r="G5" s="228"/>
      <c r="H5" s="226"/>
      <c r="I5" s="227"/>
      <c r="J5" s="227"/>
      <c r="K5" s="227"/>
      <c r="L5" s="227"/>
      <c r="M5" s="227"/>
      <c r="N5" s="227"/>
      <c r="O5" s="227"/>
      <c r="P5" s="227"/>
      <c r="Q5" s="227"/>
      <c r="R5" s="227"/>
      <c r="S5" s="227"/>
      <c r="T5" s="227"/>
      <c r="U5" s="227"/>
      <c r="V5" s="227"/>
      <c r="W5" s="227"/>
      <c r="X5" s="227"/>
      <c r="Y5" s="228"/>
      <c r="Z5" s="226"/>
      <c r="AA5" s="227"/>
      <c r="AB5" s="227"/>
      <c r="AC5" s="228"/>
      <c r="AD5" s="226"/>
      <c r="AE5" s="227"/>
      <c r="AF5" s="227"/>
      <c r="AG5" s="227"/>
      <c r="AH5" s="227"/>
      <c r="AI5" s="227"/>
      <c r="AJ5" s="228"/>
      <c r="AK5" s="226"/>
      <c r="AL5" s="227"/>
      <c r="AM5" s="227"/>
      <c r="AN5" s="228"/>
      <c r="AO5" s="274"/>
      <c r="AP5" s="227"/>
      <c r="AQ5" s="227"/>
      <c r="AR5" s="227"/>
      <c r="AS5" s="227"/>
      <c r="AT5" s="227"/>
      <c r="AU5" s="228"/>
      <c r="AV5" s="48"/>
      <c r="AW5" s="48"/>
      <c r="AX5" s="48"/>
      <c r="AY5" s="48"/>
      <c r="AZ5" s="35" t="s">
        <v>72</v>
      </c>
      <c r="BA5" s="48"/>
    </row>
    <row r="6" spans="1:53" ht="12.75" customHeight="1">
      <c r="A6" s="46"/>
      <c r="B6" s="229"/>
      <c r="C6" s="230"/>
      <c r="D6" s="230"/>
      <c r="E6" s="230"/>
      <c r="F6" s="230"/>
      <c r="G6" s="231"/>
      <c r="H6" s="229"/>
      <c r="I6" s="230"/>
      <c r="J6" s="230"/>
      <c r="K6" s="230"/>
      <c r="L6" s="230"/>
      <c r="M6" s="230"/>
      <c r="N6" s="230"/>
      <c r="O6" s="230"/>
      <c r="P6" s="230"/>
      <c r="Q6" s="230"/>
      <c r="R6" s="230"/>
      <c r="S6" s="230"/>
      <c r="T6" s="230"/>
      <c r="U6" s="230"/>
      <c r="V6" s="230"/>
      <c r="W6" s="230"/>
      <c r="X6" s="230"/>
      <c r="Y6" s="231"/>
      <c r="Z6" s="226"/>
      <c r="AA6" s="227"/>
      <c r="AB6" s="227"/>
      <c r="AC6" s="228"/>
      <c r="AD6" s="226"/>
      <c r="AE6" s="227"/>
      <c r="AF6" s="227"/>
      <c r="AG6" s="227"/>
      <c r="AH6" s="227"/>
      <c r="AI6" s="227"/>
      <c r="AJ6" s="228"/>
      <c r="AK6" s="226"/>
      <c r="AL6" s="227"/>
      <c r="AM6" s="227"/>
      <c r="AN6" s="228"/>
      <c r="AO6" s="274"/>
      <c r="AP6" s="227"/>
      <c r="AQ6" s="227"/>
      <c r="AR6" s="227"/>
      <c r="AS6" s="227"/>
      <c r="AT6" s="227"/>
      <c r="AU6" s="228"/>
      <c r="AV6" s="48"/>
      <c r="AW6" s="48"/>
      <c r="AX6" s="48"/>
      <c r="AY6" s="48"/>
      <c r="AZ6" s="35" t="s">
        <v>77</v>
      </c>
      <c r="BA6" s="48"/>
    </row>
    <row r="7" spans="1:53" ht="12.75" customHeight="1">
      <c r="A7" s="46"/>
      <c r="B7" s="362" t="s">
        <v>62</v>
      </c>
      <c r="C7" s="363"/>
      <c r="D7" s="363"/>
      <c r="E7" s="363"/>
      <c r="F7" s="363"/>
      <c r="G7" s="364"/>
      <c r="H7" s="368" t="str">
        <f>IF(ＤＡＴＡ!$D$11="","",(ＤＡＴＡ!$D$11)&amp;"こうとうがっこう")</f>
        <v/>
      </c>
      <c r="I7" s="240"/>
      <c r="J7" s="240"/>
      <c r="K7" s="240"/>
      <c r="L7" s="240"/>
      <c r="M7" s="240"/>
      <c r="N7" s="240"/>
      <c r="O7" s="240"/>
      <c r="P7" s="240"/>
      <c r="Q7" s="240"/>
      <c r="R7" s="240"/>
      <c r="S7" s="240"/>
      <c r="T7" s="240"/>
      <c r="U7" s="240"/>
      <c r="V7" s="240"/>
      <c r="W7" s="240"/>
      <c r="X7" s="240"/>
      <c r="Y7" s="238"/>
      <c r="Z7" s="256"/>
      <c r="AA7" s="257"/>
      <c r="AB7" s="257"/>
      <c r="AC7" s="315"/>
      <c r="AD7" s="229"/>
      <c r="AE7" s="230"/>
      <c r="AF7" s="230"/>
      <c r="AG7" s="230"/>
      <c r="AH7" s="230"/>
      <c r="AI7" s="230"/>
      <c r="AJ7" s="231"/>
      <c r="AK7" s="229"/>
      <c r="AL7" s="230"/>
      <c r="AM7" s="230"/>
      <c r="AN7" s="231"/>
      <c r="AO7" s="269"/>
      <c r="AP7" s="230"/>
      <c r="AQ7" s="230"/>
      <c r="AR7" s="230"/>
      <c r="AS7" s="230"/>
      <c r="AT7" s="230"/>
      <c r="AU7" s="231"/>
      <c r="AV7" s="48"/>
      <c r="AW7" s="48"/>
      <c r="AX7" s="48"/>
      <c r="AY7" s="48"/>
      <c r="AZ7" s="35" t="s">
        <v>80</v>
      </c>
      <c r="BA7" s="48"/>
    </row>
    <row r="8" spans="1:53" ht="12.75" customHeight="1">
      <c r="A8" s="46"/>
      <c r="B8" s="365" t="s">
        <v>137</v>
      </c>
      <c r="C8" s="260"/>
      <c r="D8" s="260"/>
      <c r="E8" s="260"/>
      <c r="F8" s="260"/>
      <c r="G8" s="261"/>
      <c r="H8" s="374" t="str">
        <f>IF(ＤＡＴＡ!$D$12="","",(ＤＡＴＡ!$D$12)&amp;"高等学校")</f>
        <v/>
      </c>
      <c r="I8" s="260"/>
      <c r="J8" s="260"/>
      <c r="K8" s="260"/>
      <c r="L8" s="260"/>
      <c r="M8" s="260"/>
      <c r="N8" s="260"/>
      <c r="O8" s="260"/>
      <c r="P8" s="260"/>
      <c r="Q8" s="260"/>
      <c r="R8" s="260"/>
      <c r="S8" s="260"/>
      <c r="T8" s="260"/>
      <c r="U8" s="260"/>
      <c r="V8" s="260"/>
      <c r="W8" s="260"/>
      <c r="X8" s="260"/>
      <c r="Y8" s="261"/>
      <c r="Z8" s="300" t="s">
        <v>138</v>
      </c>
      <c r="AA8" s="224"/>
      <c r="AB8" s="224"/>
      <c r="AC8" s="225"/>
      <c r="AD8" s="300" t="str">
        <f>IF(ＤＡＴＡ!D18="","",ＤＡＴＡ!D18)</f>
        <v/>
      </c>
      <c r="AE8" s="224"/>
      <c r="AF8" s="224"/>
      <c r="AG8" s="224"/>
      <c r="AH8" s="224"/>
      <c r="AI8" s="224"/>
      <c r="AJ8" s="224"/>
      <c r="AK8" s="224"/>
      <c r="AL8" s="224"/>
      <c r="AM8" s="224"/>
      <c r="AN8" s="224"/>
      <c r="AO8" s="224"/>
      <c r="AP8" s="224"/>
      <c r="AQ8" s="224"/>
      <c r="AR8" s="224"/>
      <c r="AS8" s="224"/>
      <c r="AT8" s="224"/>
      <c r="AU8" s="225"/>
      <c r="AV8" s="48"/>
      <c r="AW8" s="48"/>
      <c r="AX8" s="48"/>
      <c r="AY8" s="48"/>
      <c r="AZ8" s="35" t="s">
        <v>82</v>
      </c>
      <c r="BA8" s="48"/>
    </row>
    <row r="9" spans="1:53" ht="12.75" customHeight="1">
      <c r="A9" s="46"/>
      <c r="B9" s="226"/>
      <c r="C9" s="227"/>
      <c r="D9" s="227"/>
      <c r="E9" s="227"/>
      <c r="F9" s="227"/>
      <c r="G9" s="228"/>
      <c r="H9" s="226"/>
      <c r="I9" s="227"/>
      <c r="J9" s="227"/>
      <c r="K9" s="227"/>
      <c r="L9" s="227"/>
      <c r="M9" s="227"/>
      <c r="N9" s="227"/>
      <c r="O9" s="227"/>
      <c r="P9" s="227"/>
      <c r="Q9" s="227"/>
      <c r="R9" s="227"/>
      <c r="S9" s="227"/>
      <c r="T9" s="227"/>
      <c r="U9" s="227"/>
      <c r="V9" s="227"/>
      <c r="W9" s="227"/>
      <c r="X9" s="227"/>
      <c r="Y9" s="228"/>
      <c r="Z9" s="226"/>
      <c r="AA9" s="227"/>
      <c r="AB9" s="227"/>
      <c r="AC9" s="228"/>
      <c r="AD9" s="226"/>
      <c r="AE9" s="227"/>
      <c r="AF9" s="227"/>
      <c r="AG9" s="227"/>
      <c r="AH9" s="227"/>
      <c r="AI9" s="227"/>
      <c r="AJ9" s="227"/>
      <c r="AK9" s="227"/>
      <c r="AL9" s="227"/>
      <c r="AM9" s="227"/>
      <c r="AN9" s="227"/>
      <c r="AO9" s="227"/>
      <c r="AP9" s="227"/>
      <c r="AQ9" s="227"/>
      <c r="AR9" s="227"/>
      <c r="AS9" s="227"/>
      <c r="AT9" s="227"/>
      <c r="AU9" s="228"/>
      <c r="AV9" s="48"/>
      <c r="AW9" s="48"/>
      <c r="AX9" s="48"/>
      <c r="AY9" s="48"/>
      <c r="AZ9" s="32">
        <v>1</v>
      </c>
      <c r="BA9" s="48"/>
    </row>
    <row r="10" spans="1:53" ht="12.75" customHeight="1">
      <c r="A10" s="46"/>
      <c r="B10" s="262"/>
      <c r="C10" s="263"/>
      <c r="D10" s="263"/>
      <c r="E10" s="263"/>
      <c r="F10" s="263"/>
      <c r="G10" s="264"/>
      <c r="H10" s="229"/>
      <c r="I10" s="230"/>
      <c r="J10" s="230"/>
      <c r="K10" s="230"/>
      <c r="L10" s="230"/>
      <c r="M10" s="230"/>
      <c r="N10" s="230"/>
      <c r="O10" s="230"/>
      <c r="P10" s="230"/>
      <c r="Q10" s="230"/>
      <c r="R10" s="230"/>
      <c r="S10" s="230"/>
      <c r="T10" s="230"/>
      <c r="U10" s="230"/>
      <c r="V10" s="230"/>
      <c r="W10" s="230"/>
      <c r="X10" s="230"/>
      <c r="Y10" s="231"/>
      <c r="Z10" s="229"/>
      <c r="AA10" s="230"/>
      <c r="AB10" s="230"/>
      <c r="AC10" s="231"/>
      <c r="AD10" s="229"/>
      <c r="AE10" s="230"/>
      <c r="AF10" s="230"/>
      <c r="AG10" s="230"/>
      <c r="AH10" s="230"/>
      <c r="AI10" s="230"/>
      <c r="AJ10" s="230"/>
      <c r="AK10" s="230"/>
      <c r="AL10" s="230"/>
      <c r="AM10" s="230"/>
      <c r="AN10" s="230"/>
      <c r="AO10" s="230"/>
      <c r="AP10" s="230"/>
      <c r="AQ10" s="230"/>
      <c r="AR10" s="230"/>
      <c r="AS10" s="230"/>
      <c r="AT10" s="230"/>
      <c r="AU10" s="231"/>
      <c r="AV10" s="48"/>
      <c r="AW10" s="48"/>
      <c r="AX10" s="48"/>
      <c r="AY10" s="48"/>
      <c r="AZ10" s="32">
        <v>2</v>
      </c>
      <c r="BA10" s="48"/>
    </row>
    <row r="11" spans="1:53" ht="12.75" customHeight="1">
      <c r="A11" s="46"/>
      <c r="B11" s="362" t="s">
        <v>62</v>
      </c>
      <c r="C11" s="363"/>
      <c r="D11" s="363"/>
      <c r="E11" s="363"/>
      <c r="F11" s="363"/>
      <c r="G11" s="364"/>
      <c r="H11" s="368" t="str">
        <f>IF(ＤＡＴＡ!$D$13="","",(ＤＡＴＡ!$D$13))</f>
        <v/>
      </c>
      <c r="I11" s="240"/>
      <c r="J11" s="240"/>
      <c r="K11" s="240"/>
      <c r="L11" s="240"/>
      <c r="M11" s="240"/>
      <c r="N11" s="240"/>
      <c r="O11" s="240"/>
      <c r="P11" s="240"/>
      <c r="Q11" s="240"/>
      <c r="R11" s="240"/>
      <c r="S11" s="240"/>
      <c r="T11" s="240"/>
      <c r="U11" s="240"/>
      <c r="V11" s="240"/>
      <c r="W11" s="240"/>
      <c r="X11" s="240"/>
      <c r="Y11" s="238"/>
      <c r="Z11" s="300" t="s">
        <v>94</v>
      </c>
      <c r="AA11" s="224"/>
      <c r="AB11" s="224"/>
      <c r="AC11" s="225"/>
      <c r="AD11" s="300" t="str">
        <f>IF(ＤＡＴＡ!D19="","",ＤＡＴＡ!D19)</f>
        <v/>
      </c>
      <c r="AE11" s="224"/>
      <c r="AF11" s="224"/>
      <c r="AG11" s="224"/>
      <c r="AH11" s="224"/>
      <c r="AI11" s="224"/>
      <c r="AJ11" s="224"/>
      <c r="AK11" s="224"/>
      <c r="AL11" s="224"/>
      <c r="AM11" s="224"/>
      <c r="AN11" s="224"/>
      <c r="AO11" s="224"/>
      <c r="AP11" s="224"/>
      <c r="AQ11" s="224"/>
      <c r="AR11" s="224"/>
      <c r="AS11" s="224"/>
      <c r="AT11" s="224"/>
      <c r="AU11" s="225"/>
      <c r="AV11" s="48"/>
      <c r="AW11" s="48"/>
      <c r="AX11" s="48"/>
      <c r="AY11" s="48"/>
      <c r="AZ11" s="32">
        <v>3</v>
      </c>
      <c r="BA11" s="48"/>
    </row>
    <row r="12" spans="1:53" ht="12.75" customHeight="1">
      <c r="A12" s="46"/>
      <c r="B12" s="365" t="s">
        <v>81</v>
      </c>
      <c r="C12" s="260"/>
      <c r="D12" s="260"/>
      <c r="E12" s="260"/>
      <c r="F12" s="260"/>
      <c r="G12" s="261"/>
      <c r="H12" s="375" t="str">
        <f>IF(ＤＡＴＡ!$D$14="","",(ＤＡＴＡ!$D$14))</f>
        <v/>
      </c>
      <c r="I12" s="260"/>
      <c r="J12" s="260"/>
      <c r="K12" s="260"/>
      <c r="L12" s="260"/>
      <c r="M12" s="260"/>
      <c r="N12" s="260"/>
      <c r="O12" s="260"/>
      <c r="P12" s="260"/>
      <c r="Q12" s="260"/>
      <c r="R12" s="260"/>
      <c r="S12" s="260"/>
      <c r="T12" s="260"/>
      <c r="U12" s="260"/>
      <c r="V12" s="260"/>
      <c r="W12" s="260"/>
      <c r="X12" s="260"/>
      <c r="Y12" s="261"/>
      <c r="Z12" s="226"/>
      <c r="AA12" s="227"/>
      <c r="AB12" s="227"/>
      <c r="AC12" s="228"/>
      <c r="AD12" s="226"/>
      <c r="AE12" s="227"/>
      <c r="AF12" s="227"/>
      <c r="AG12" s="227"/>
      <c r="AH12" s="227"/>
      <c r="AI12" s="227"/>
      <c r="AJ12" s="227"/>
      <c r="AK12" s="227"/>
      <c r="AL12" s="227"/>
      <c r="AM12" s="227"/>
      <c r="AN12" s="227"/>
      <c r="AO12" s="227"/>
      <c r="AP12" s="227"/>
      <c r="AQ12" s="227"/>
      <c r="AR12" s="227"/>
      <c r="AS12" s="227"/>
      <c r="AT12" s="227"/>
      <c r="AU12" s="228"/>
      <c r="AV12" s="48"/>
      <c r="AW12" s="48"/>
      <c r="AX12" s="48"/>
      <c r="AY12" s="48"/>
      <c r="AZ12" s="35">
        <v>1</v>
      </c>
      <c r="BA12" s="48"/>
    </row>
    <row r="13" spans="1:53" ht="12.75" customHeight="1">
      <c r="A13" s="46"/>
      <c r="B13" s="262"/>
      <c r="C13" s="263"/>
      <c r="D13" s="263"/>
      <c r="E13" s="263"/>
      <c r="F13" s="263"/>
      <c r="G13" s="264"/>
      <c r="H13" s="229"/>
      <c r="I13" s="230"/>
      <c r="J13" s="230"/>
      <c r="K13" s="230"/>
      <c r="L13" s="230"/>
      <c r="M13" s="230"/>
      <c r="N13" s="230"/>
      <c r="O13" s="230"/>
      <c r="P13" s="230"/>
      <c r="Q13" s="230"/>
      <c r="R13" s="230"/>
      <c r="S13" s="230"/>
      <c r="T13" s="230"/>
      <c r="U13" s="230"/>
      <c r="V13" s="230"/>
      <c r="W13" s="230"/>
      <c r="X13" s="230"/>
      <c r="Y13" s="231"/>
      <c r="Z13" s="229"/>
      <c r="AA13" s="230"/>
      <c r="AB13" s="230"/>
      <c r="AC13" s="231"/>
      <c r="AD13" s="229"/>
      <c r="AE13" s="230"/>
      <c r="AF13" s="230"/>
      <c r="AG13" s="230"/>
      <c r="AH13" s="230"/>
      <c r="AI13" s="230"/>
      <c r="AJ13" s="230"/>
      <c r="AK13" s="230"/>
      <c r="AL13" s="230"/>
      <c r="AM13" s="230"/>
      <c r="AN13" s="230"/>
      <c r="AO13" s="230"/>
      <c r="AP13" s="230"/>
      <c r="AQ13" s="230"/>
      <c r="AR13" s="230"/>
      <c r="AS13" s="230"/>
      <c r="AT13" s="230"/>
      <c r="AU13" s="231"/>
      <c r="AV13" s="48"/>
      <c r="AW13" s="48"/>
      <c r="AX13" s="48"/>
      <c r="AY13" s="48"/>
      <c r="AZ13" s="35">
        <v>2</v>
      </c>
      <c r="BA13" s="48"/>
    </row>
    <row r="14" spans="1:53" ht="12.75" customHeight="1">
      <c r="A14" s="46"/>
      <c r="B14" s="300" t="s">
        <v>139</v>
      </c>
      <c r="C14" s="224"/>
      <c r="D14" s="224"/>
      <c r="E14" s="224"/>
      <c r="F14" s="224"/>
      <c r="G14" s="225"/>
      <c r="H14" s="58" t="s">
        <v>140</v>
      </c>
      <c r="I14" s="382" t="str">
        <f>IF(ＤＡＴＡ!D15="","",ＤＡＴＡ!D15)</f>
        <v/>
      </c>
      <c r="J14" s="363"/>
      <c r="K14" s="363"/>
      <c r="L14" s="363"/>
      <c r="M14" s="363"/>
      <c r="N14" s="383"/>
      <c r="O14" s="384" t="s">
        <v>62</v>
      </c>
      <c r="P14" s="363"/>
      <c r="Q14" s="363"/>
      <c r="R14" s="385"/>
      <c r="S14" s="378" t="str">
        <f>IF(ＤＡＴＡ!D16="","",ＤＡＴＡ!D16)</f>
        <v/>
      </c>
      <c r="T14" s="363"/>
      <c r="U14" s="363"/>
      <c r="V14" s="363"/>
      <c r="W14" s="363"/>
      <c r="X14" s="363"/>
      <c r="Y14" s="363"/>
      <c r="Z14" s="363"/>
      <c r="AA14" s="363"/>
      <c r="AB14" s="363"/>
      <c r="AC14" s="363"/>
      <c r="AD14" s="363"/>
      <c r="AE14" s="363"/>
      <c r="AF14" s="363"/>
      <c r="AG14" s="363"/>
      <c r="AH14" s="363"/>
      <c r="AI14" s="363"/>
      <c r="AJ14" s="363"/>
      <c r="AK14" s="363"/>
      <c r="AL14" s="363"/>
      <c r="AM14" s="363"/>
      <c r="AN14" s="363"/>
      <c r="AO14" s="363"/>
      <c r="AP14" s="363"/>
      <c r="AQ14" s="363"/>
      <c r="AR14" s="363"/>
      <c r="AS14" s="363"/>
      <c r="AT14" s="363"/>
      <c r="AU14" s="364"/>
      <c r="AV14" s="48"/>
      <c r="AW14" s="48"/>
      <c r="AX14" s="48"/>
      <c r="AY14" s="48"/>
      <c r="AZ14" s="35">
        <v>3</v>
      </c>
      <c r="BA14" s="48"/>
    </row>
    <row r="15" spans="1:53" ht="12.75" customHeight="1">
      <c r="A15" s="46"/>
      <c r="B15" s="226"/>
      <c r="C15" s="227"/>
      <c r="D15" s="227"/>
      <c r="E15" s="227"/>
      <c r="F15" s="227"/>
      <c r="G15" s="228"/>
      <c r="H15" s="379" t="str">
        <f>IF(ＤＡＴＡ!D17="","",ＤＡＴＡ!D17)</f>
        <v/>
      </c>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0"/>
      <c r="AM15" s="380"/>
      <c r="AN15" s="380"/>
      <c r="AO15" s="380"/>
      <c r="AP15" s="380"/>
      <c r="AQ15" s="380"/>
      <c r="AR15" s="380"/>
      <c r="AS15" s="380"/>
      <c r="AT15" s="380"/>
      <c r="AU15" s="381"/>
      <c r="AV15" s="48"/>
      <c r="AW15" s="48"/>
      <c r="AX15" s="48"/>
      <c r="AY15" s="48"/>
      <c r="AZ15" s="35">
        <v>4</v>
      </c>
      <c r="BA15" s="48"/>
    </row>
    <row r="16" spans="1:53" ht="12.75" customHeight="1">
      <c r="A16" s="46"/>
      <c r="B16" s="229"/>
      <c r="C16" s="230"/>
      <c r="D16" s="230"/>
      <c r="E16" s="230"/>
      <c r="F16" s="230"/>
      <c r="G16" s="231"/>
      <c r="H16" s="229"/>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1"/>
      <c r="AV16" s="48"/>
      <c r="AW16" s="48"/>
      <c r="AX16" s="48"/>
      <c r="AY16" s="48"/>
      <c r="AZ16" s="35">
        <v>5</v>
      </c>
      <c r="BA16" s="48"/>
    </row>
    <row r="17" spans="1:53" ht="12.75" customHeight="1">
      <c r="A17" s="46"/>
      <c r="B17" s="362" t="s">
        <v>62</v>
      </c>
      <c r="C17" s="363"/>
      <c r="D17" s="363"/>
      <c r="E17" s="363"/>
      <c r="F17" s="363"/>
      <c r="G17" s="364"/>
      <c r="H17" s="368" t="str">
        <f>IF(ＤＡＴＡ!$D$20="","",(ＤＡＴＡ!$D$20))</f>
        <v/>
      </c>
      <c r="I17" s="240"/>
      <c r="J17" s="240"/>
      <c r="K17" s="240"/>
      <c r="L17" s="240"/>
      <c r="M17" s="240"/>
      <c r="N17" s="240"/>
      <c r="O17" s="240"/>
      <c r="P17" s="240"/>
      <c r="Q17" s="240"/>
      <c r="R17" s="240"/>
      <c r="S17" s="240"/>
      <c r="T17" s="240"/>
      <c r="U17" s="240"/>
      <c r="V17" s="238"/>
      <c r="W17" s="300" t="s">
        <v>141</v>
      </c>
      <c r="X17" s="224"/>
      <c r="Y17" s="225"/>
      <c r="Z17" s="326" t="str">
        <f>IF(ＤＡＴＡ!$D$22="","",(ＤＡＴＡ!$D$22))</f>
        <v/>
      </c>
      <c r="AA17" s="224"/>
      <c r="AB17" s="224"/>
      <c r="AC17" s="224"/>
      <c r="AD17" s="224"/>
      <c r="AE17" s="224"/>
      <c r="AF17" s="224"/>
      <c r="AG17" s="224"/>
      <c r="AH17" s="224"/>
      <c r="AI17" s="225"/>
      <c r="AJ17" s="299" t="s">
        <v>142</v>
      </c>
      <c r="AK17" s="283"/>
      <c r="AL17" s="283"/>
      <c r="AM17" s="283"/>
      <c r="AN17" s="283"/>
      <c r="AO17" s="283"/>
      <c r="AP17" s="283"/>
      <c r="AQ17" s="283"/>
      <c r="AR17" s="283"/>
      <c r="AS17" s="283"/>
      <c r="AT17" s="283"/>
      <c r="AU17" s="284"/>
      <c r="AV17" s="48"/>
      <c r="AW17" s="48"/>
      <c r="AX17" s="48"/>
      <c r="AY17" s="48"/>
      <c r="AZ17" s="35">
        <v>6</v>
      </c>
      <c r="BA17" s="48"/>
    </row>
    <row r="18" spans="1:53" ht="12.75" customHeight="1">
      <c r="A18" s="46"/>
      <c r="B18" s="365" t="s">
        <v>143</v>
      </c>
      <c r="C18" s="260"/>
      <c r="D18" s="260"/>
      <c r="E18" s="260"/>
      <c r="F18" s="260"/>
      <c r="G18" s="261"/>
      <c r="H18" s="376" t="str">
        <f>IF(ＤＡＴＡ!$D$21="","",(ＤＡＴＡ!$D$21))</f>
        <v/>
      </c>
      <c r="I18" s="260"/>
      <c r="J18" s="260"/>
      <c r="K18" s="260"/>
      <c r="L18" s="260"/>
      <c r="M18" s="260"/>
      <c r="N18" s="260"/>
      <c r="O18" s="260"/>
      <c r="P18" s="260"/>
      <c r="Q18" s="260"/>
      <c r="R18" s="260"/>
      <c r="S18" s="260"/>
      <c r="T18" s="260"/>
      <c r="U18" s="260"/>
      <c r="V18" s="261"/>
      <c r="W18" s="226"/>
      <c r="X18" s="227"/>
      <c r="Y18" s="228"/>
      <c r="Z18" s="226"/>
      <c r="AA18" s="227"/>
      <c r="AB18" s="227"/>
      <c r="AC18" s="227"/>
      <c r="AD18" s="227"/>
      <c r="AE18" s="227"/>
      <c r="AF18" s="227"/>
      <c r="AG18" s="227"/>
      <c r="AH18" s="227"/>
      <c r="AI18" s="228"/>
      <c r="AJ18" s="377" t="str">
        <f>IF(ＤＡＴＡ!AW15="","",ＤＡＴＡ!AW15)</f>
        <v/>
      </c>
      <c r="AK18" s="224"/>
      <c r="AL18" s="224"/>
      <c r="AM18" s="224"/>
      <c r="AN18" s="224"/>
      <c r="AO18" s="224"/>
      <c r="AP18" s="224"/>
      <c r="AQ18" s="224"/>
      <c r="AR18" s="255"/>
      <c r="AS18" s="361" t="s">
        <v>144</v>
      </c>
      <c r="AT18" s="224"/>
      <c r="AU18" s="225"/>
      <c r="AV18" s="48"/>
      <c r="AW18" s="48"/>
      <c r="AX18" s="48"/>
      <c r="AY18" s="48"/>
      <c r="AZ18" s="35">
        <v>7</v>
      </c>
      <c r="BA18" s="48"/>
    </row>
    <row r="19" spans="1:53" ht="12.75" customHeight="1">
      <c r="A19" s="46"/>
      <c r="B19" s="229"/>
      <c r="C19" s="230"/>
      <c r="D19" s="230"/>
      <c r="E19" s="230"/>
      <c r="F19" s="230"/>
      <c r="G19" s="231"/>
      <c r="H19" s="229"/>
      <c r="I19" s="230"/>
      <c r="J19" s="230"/>
      <c r="K19" s="230"/>
      <c r="L19" s="230"/>
      <c r="M19" s="230"/>
      <c r="N19" s="230"/>
      <c r="O19" s="230"/>
      <c r="P19" s="230"/>
      <c r="Q19" s="230"/>
      <c r="R19" s="230"/>
      <c r="S19" s="230"/>
      <c r="T19" s="230"/>
      <c r="U19" s="230"/>
      <c r="V19" s="231"/>
      <c r="W19" s="229"/>
      <c r="X19" s="230"/>
      <c r="Y19" s="231"/>
      <c r="Z19" s="229"/>
      <c r="AA19" s="230"/>
      <c r="AB19" s="230"/>
      <c r="AC19" s="230"/>
      <c r="AD19" s="230"/>
      <c r="AE19" s="230"/>
      <c r="AF19" s="230"/>
      <c r="AG19" s="230"/>
      <c r="AH19" s="230"/>
      <c r="AI19" s="231"/>
      <c r="AJ19" s="229"/>
      <c r="AK19" s="230"/>
      <c r="AL19" s="230"/>
      <c r="AM19" s="230"/>
      <c r="AN19" s="230"/>
      <c r="AO19" s="230"/>
      <c r="AP19" s="230"/>
      <c r="AQ19" s="230"/>
      <c r="AR19" s="270"/>
      <c r="AS19" s="269"/>
      <c r="AT19" s="230"/>
      <c r="AU19" s="231"/>
      <c r="AV19" s="48"/>
      <c r="AW19" s="48"/>
      <c r="AX19" s="48"/>
      <c r="AY19" s="48"/>
      <c r="AZ19" s="35">
        <v>8</v>
      </c>
      <c r="BA19" s="48"/>
    </row>
    <row r="20" spans="1:53" ht="10.5" customHeight="1">
      <c r="A20" s="46"/>
      <c r="B20" s="327"/>
      <c r="C20" s="225"/>
      <c r="D20" s="301" t="s">
        <v>66</v>
      </c>
      <c r="E20" s="224"/>
      <c r="F20" s="224"/>
      <c r="G20" s="224"/>
      <c r="H20" s="224"/>
      <c r="I20" s="224"/>
      <c r="J20" s="224"/>
      <c r="K20" s="225"/>
      <c r="L20" s="299" t="s">
        <v>68</v>
      </c>
      <c r="M20" s="283"/>
      <c r="N20" s="283"/>
      <c r="O20" s="283"/>
      <c r="P20" s="283"/>
      <c r="Q20" s="283"/>
      <c r="R20" s="283"/>
      <c r="S20" s="283"/>
      <c r="T20" s="283"/>
      <c r="U20" s="284"/>
      <c r="V20" s="300" t="s">
        <v>69</v>
      </c>
      <c r="W20" s="225"/>
      <c r="X20" s="301" t="s">
        <v>70</v>
      </c>
      <c r="Y20" s="224"/>
      <c r="Z20" s="224"/>
      <c r="AA20" s="224"/>
      <c r="AB20" s="224"/>
      <c r="AC20" s="224"/>
      <c r="AD20" s="224"/>
      <c r="AE20" s="224"/>
      <c r="AF20" s="224"/>
      <c r="AG20" s="225"/>
      <c r="AH20" s="327" t="s">
        <v>145</v>
      </c>
      <c r="AI20" s="225"/>
      <c r="AJ20" s="302" t="s">
        <v>101</v>
      </c>
      <c r="AK20" s="224"/>
      <c r="AL20" s="224"/>
      <c r="AM20" s="224"/>
      <c r="AN20" s="224"/>
      <c r="AO20" s="224"/>
      <c r="AP20" s="224"/>
      <c r="AQ20" s="225"/>
      <c r="AR20" s="325" t="s">
        <v>97</v>
      </c>
      <c r="AS20" s="224"/>
      <c r="AT20" s="224"/>
      <c r="AU20" s="225"/>
      <c r="AV20" s="48"/>
      <c r="AW20" s="48"/>
      <c r="AX20" s="48"/>
      <c r="AY20" s="48"/>
      <c r="AZ20" s="35">
        <v>9</v>
      </c>
      <c r="BA20" s="48"/>
    </row>
    <row r="21" spans="1:53" ht="10.5" customHeight="1">
      <c r="A21" s="46"/>
      <c r="B21" s="226"/>
      <c r="C21" s="228"/>
      <c r="D21" s="226"/>
      <c r="E21" s="227"/>
      <c r="F21" s="227"/>
      <c r="G21" s="227"/>
      <c r="H21" s="227"/>
      <c r="I21" s="227"/>
      <c r="J21" s="227"/>
      <c r="K21" s="228"/>
      <c r="L21" s="300" t="s">
        <v>76</v>
      </c>
      <c r="M21" s="224"/>
      <c r="N21" s="224"/>
      <c r="O21" s="224"/>
      <c r="P21" s="224"/>
      <c r="Q21" s="224"/>
      <c r="R21" s="224"/>
      <c r="S21" s="224"/>
      <c r="T21" s="224"/>
      <c r="U21" s="225"/>
      <c r="V21" s="226"/>
      <c r="W21" s="228"/>
      <c r="X21" s="226"/>
      <c r="Y21" s="227"/>
      <c r="Z21" s="227"/>
      <c r="AA21" s="227"/>
      <c r="AB21" s="227"/>
      <c r="AC21" s="227"/>
      <c r="AD21" s="227"/>
      <c r="AE21" s="227"/>
      <c r="AF21" s="227"/>
      <c r="AG21" s="228"/>
      <c r="AH21" s="226"/>
      <c r="AI21" s="228"/>
      <c r="AJ21" s="226"/>
      <c r="AK21" s="227"/>
      <c r="AL21" s="227"/>
      <c r="AM21" s="227"/>
      <c r="AN21" s="227"/>
      <c r="AO21" s="227"/>
      <c r="AP21" s="227"/>
      <c r="AQ21" s="228"/>
      <c r="AR21" s="274"/>
      <c r="AS21" s="227"/>
      <c r="AT21" s="227"/>
      <c r="AU21" s="228"/>
      <c r="AV21" s="48"/>
      <c r="AW21" s="48"/>
      <c r="AX21" s="48"/>
      <c r="AY21" s="48"/>
      <c r="AZ21" s="35">
        <v>10</v>
      </c>
      <c r="BA21" s="48"/>
    </row>
    <row r="22" spans="1:53" ht="10.5" customHeight="1">
      <c r="A22" s="46"/>
      <c r="B22" s="226"/>
      <c r="C22" s="228"/>
      <c r="D22" s="226"/>
      <c r="E22" s="227"/>
      <c r="F22" s="227"/>
      <c r="G22" s="227"/>
      <c r="H22" s="227"/>
      <c r="I22" s="227"/>
      <c r="J22" s="227"/>
      <c r="K22" s="228"/>
      <c r="L22" s="226"/>
      <c r="M22" s="227"/>
      <c r="N22" s="227"/>
      <c r="O22" s="227"/>
      <c r="P22" s="227"/>
      <c r="Q22" s="227"/>
      <c r="R22" s="227"/>
      <c r="S22" s="227"/>
      <c r="T22" s="227"/>
      <c r="U22" s="228"/>
      <c r="V22" s="226"/>
      <c r="W22" s="228"/>
      <c r="X22" s="226"/>
      <c r="Y22" s="227"/>
      <c r="Z22" s="227"/>
      <c r="AA22" s="227"/>
      <c r="AB22" s="227"/>
      <c r="AC22" s="227"/>
      <c r="AD22" s="227"/>
      <c r="AE22" s="227"/>
      <c r="AF22" s="227"/>
      <c r="AG22" s="228"/>
      <c r="AH22" s="226"/>
      <c r="AI22" s="228"/>
      <c r="AJ22" s="226"/>
      <c r="AK22" s="227"/>
      <c r="AL22" s="227"/>
      <c r="AM22" s="227"/>
      <c r="AN22" s="227"/>
      <c r="AO22" s="227"/>
      <c r="AP22" s="227"/>
      <c r="AQ22" s="228"/>
      <c r="AR22" s="274"/>
      <c r="AS22" s="227"/>
      <c r="AT22" s="227"/>
      <c r="AU22" s="228"/>
      <c r="AV22" s="48"/>
      <c r="AW22" s="48"/>
      <c r="AX22" s="48"/>
      <c r="AY22" s="48"/>
      <c r="AZ22" s="35">
        <v>11</v>
      </c>
      <c r="BA22" s="48"/>
    </row>
    <row r="23" spans="1:53" ht="10.5" customHeight="1">
      <c r="A23" s="46"/>
      <c r="B23" s="229"/>
      <c r="C23" s="231"/>
      <c r="D23" s="229"/>
      <c r="E23" s="230"/>
      <c r="F23" s="230"/>
      <c r="G23" s="230"/>
      <c r="H23" s="230"/>
      <c r="I23" s="230"/>
      <c r="J23" s="230"/>
      <c r="K23" s="231"/>
      <c r="L23" s="229"/>
      <c r="M23" s="230"/>
      <c r="N23" s="230"/>
      <c r="O23" s="230"/>
      <c r="P23" s="230"/>
      <c r="Q23" s="230"/>
      <c r="R23" s="230"/>
      <c r="S23" s="230"/>
      <c r="T23" s="230"/>
      <c r="U23" s="231"/>
      <c r="V23" s="229"/>
      <c r="W23" s="231"/>
      <c r="X23" s="229"/>
      <c r="Y23" s="230"/>
      <c r="Z23" s="230"/>
      <c r="AA23" s="230"/>
      <c r="AB23" s="230"/>
      <c r="AC23" s="230"/>
      <c r="AD23" s="230"/>
      <c r="AE23" s="230"/>
      <c r="AF23" s="230"/>
      <c r="AG23" s="231"/>
      <c r="AH23" s="229"/>
      <c r="AI23" s="231"/>
      <c r="AJ23" s="229"/>
      <c r="AK23" s="230"/>
      <c r="AL23" s="230"/>
      <c r="AM23" s="230"/>
      <c r="AN23" s="230"/>
      <c r="AO23" s="230"/>
      <c r="AP23" s="230"/>
      <c r="AQ23" s="231"/>
      <c r="AR23" s="269"/>
      <c r="AS23" s="230"/>
      <c r="AT23" s="230"/>
      <c r="AU23" s="231"/>
      <c r="AV23" s="357"/>
      <c r="AW23" s="268"/>
      <c r="AX23" s="48"/>
      <c r="AY23" s="48"/>
      <c r="AZ23" s="35">
        <v>12</v>
      </c>
      <c r="BA23" s="48"/>
    </row>
    <row r="24" spans="1:53" ht="9" customHeight="1">
      <c r="A24" s="46"/>
      <c r="B24" s="358" t="s">
        <v>146</v>
      </c>
      <c r="C24" s="225"/>
      <c r="D24" s="312" t="str">
        <f>IF(ＤＡＴＡ!P15="","",ＤＡＴＡ!P15)</f>
        <v/>
      </c>
      <c r="E24" s="224"/>
      <c r="F24" s="224"/>
      <c r="G24" s="224"/>
      <c r="H24" s="224"/>
      <c r="I24" s="224"/>
      <c r="J24" s="224"/>
      <c r="K24" s="225"/>
      <c r="L24" s="302" t="str">
        <f>IF(ＤＡＴＡ!AA15="","",ＤＡＴＡ!AA15)</f>
        <v/>
      </c>
      <c r="M24" s="224"/>
      <c r="N24" s="224"/>
      <c r="O24" s="224"/>
      <c r="P24" s="224"/>
      <c r="Q24" s="224"/>
      <c r="R24" s="224"/>
      <c r="S24" s="224"/>
      <c r="T24" s="224"/>
      <c r="U24" s="225"/>
      <c r="V24" s="302" t="str">
        <f>IF(ＤＡＴＡ!AK15="","",ＤＡＴＡ!AK15)</f>
        <v/>
      </c>
      <c r="W24" s="225"/>
      <c r="X24" s="302" t="str">
        <f>IF(ＤＡＴＡ!AM15="","",ＤＡＴＡ!AM15)</f>
        <v/>
      </c>
      <c r="Y24" s="224"/>
      <c r="Z24" s="255"/>
      <c r="AA24" s="271" t="s">
        <v>86</v>
      </c>
      <c r="AB24" s="319" t="str">
        <f>IF(ＤＡＴＡ!AQ15="","",ＤＡＴＡ!AQ15)</f>
        <v/>
      </c>
      <c r="AC24" s="255"/>
      <c r="AD24" s="271" t="s">
        <v>86</v>
      </c>
      <c r="AE24" s="325" t="str">
        <f>IF(ＤＡＴＡ!AT15="","",ＤＡＴＡ!AT15)</f>
        <v/>
      </c>
      <c r="AF24" s="255"/>
      <c r="AG24" s="52"/>
      <c r="AH24" s="302"/>
      <c r="AI24" s="225"/>
      <c r="AJ24" s="302" t="str">
        <f>IF(ＤＡＴＡ!$D$27="","",(ＤＡＴＡ!$D$27))</f>
        <v/>
      </c>
      <c r="AK24" s="224"/>
      <c r="AL24" s="224"/>
      <c r="AM24" s="224"/>
      <c r="AN24" s="224"/>
      <c r="AO24" s="224"/>
      <c r="AP24" s="224"/>
      <c r="AQ24" s="225"/>
      <c r="AR24" s="302" t="str">
        <f>IF(ＤＡＴＡ!$D$28="","",(ＤＡＴＡ!$D$28))</f>
        <v/>
      </c>
      <c r="AS24" s="224"/>
      <c r="AT24" s="224"/>
      <c r="AU24" s="225"/>
      <c r="AV24" s="226"/>
      <c r="AW24" s="275"/>
      <c r="AX24" s="48"/>
      <c r="AY24" s="48"/>
      <c r="AZ24" s="45">
        <v>1</v>
      </c>
      <c r="BA24" s="48"/>
    </row>
    <row r="25" spans="1:53" ht="9" customHeight="1">
      <c r="A25" s="46"/>
      <c r="B25" s="226"/>
      <c r="C25" s="228"/>
      <c r="D25" s="226"/>
      <c r="E25" s="227"/>
      <c r="F25" s="227"/>
      <c r="G25" s="227"/>
      <c r="H25" s="227"/>
      <c r="I25" s="227"/>
      <c r="J25" s="227"/>
      <c r="K25" s="228"/>
      <c r="L25" s="256"/>
      <c r="M25" s="257"/>
      <c r="N25" s="257"/>
      <c r="O25" s="257"/>
      <c r="P25" s="257"/>
      <c r="Q25" s="257"/>
      <c r="R25" s="257"/>
      <c r="S25" s="257"/>
      <c r="T25" s="257"/>
      <c r="U25" s="315"/>
      <c r="V25" s="226"/>
      <c r="W25" s="228"/>
      <c r="X25" s="256"/>
      <c r="Y25" s="257"/>
      <c r="Z25" s="258"/>
      <c r="AA25" s="272"/>
      <c r="AB25" s="274"/>
      <c r="AC25" s="275"/>
      <c r="AD25" s="272"/>
      <c r="AE25" s="274"/>
      <c r="AF25" s="275"/>
      <c r="AG25" s="53"/>
      <c r="AH25" s="226"/>
      <c r="AI25" s="228"/>
      <c r="AJ25" s="226"/>
      <c r="AK25" s="227"/>
      <c r="AL25" s="227"/>
      <c r="AM25" s="227"/>
      <c r="AN25" s="227"/>
      <c r="AO25" s="227"/>
      <c r="AP25" s="227"/>
      <c r="AQ25" s="228"/>
      <c r="AR25" s="226"/>
      <c r="AS25" s="227"/>
      <c r="AT25" s="227"/>
      <c r="AU25" s="228"/>
      <c r="AV25" s="226"/>
      <c r="AW25" s="275"/>
      <c r="AX25" s="48"/>
      <c r="AY25" s="48"/>
      <c r="AZ25" s="45">
        <v>2</v>
      </c>
      <c r="BA25" s="48"/>
    </row>
    <row r="26" spans="1:53" ht="9" customHeight="1">
      <c r="A26" s="46"/>
      <c r="B26" s="226"/>
      <c r="C26" s="228"/>
      <c r="D26" s="226"/>
      <c r="E26" s="227"/>
      <c r="F26" s="227"/>
      <c r="G26" s="227"/>
      <c r="H26" s="227"/>
      <c r="I26" s="227"/>
      <c r="J26" s="227"/>
      <c r="K26" s="228"/>
      <c r="L26" s="335" t="str">
        <f>IF(ＤＡＴＡ!AA17="","",ＤＡＴＡ!AA17)</f>
        <v/>
      </c>
      <c r="M26" s="260"/>
      <c r="N26" s="260"/>
      <c r="O26" s="260"/>
      <c r="P26" s="260"/>
      <c r="Q26" s="260"/>
      <c r="R26" s="260"/>
      <c r="S26" s="260"/>
      <c r="T26" s="260"/>
      <c r="U26" s="261"/>
      <c r="V26" s="226"/>
      <c r="W26" s="228"/>
      <c r="X26" s="265" t="s">
        <v>91</v>
      </c>
      <c r="Y26" s="317" t="str">
        <f>IF(ＤＡＴＡ!AN17="","",ＤＡＴＡ!AN17)</f>
        <v/>
      </c>
      <c r="Z26" s="268"/>
      <c r="AA26" s="276" t="s">
        <v>92</v>
      </c>
      <c r="AB26" s="274"/>
      <c r="AC26" s="275"/>
      <c r="AD26" s="276" t="s">
        <v>51</v>
      </c>
      <c r="AE26" s="274"/>
      <c r="AF26" s="275"/>
      <c r="AG26" s="279" t="s">
        <v>53</v>
      </c>
      <c r="AH26" s="226"/>
      <c r="AI26" s="228"/>
      <c r="AJ26" s="226"/>
      <c r="AK26" s="227"/>
      <c r="AL26" s="227"/>
      <c r="AM26" s="227"/>
      <c r="AN26" s="227"/>
      <c r="AO26" s="227"/>
      <c r="AP26" s="227"/>
      <c r="AQ26" s="228"/>
      <c r="AR26" s="226"/>
      <c r="AS26" s="227"/>
      <c r="AT26" s="227"/>
      <c r="AU26" s="228"/>
      <c r="AV26" s="256"/>
      <c r="AW26" s="258"/>
      <c r="AX26" s="48"/>
      <c r="AY26" s="48"/>
      <c r="AZ26" s="45">
        <v>3</v>
      </c>
      <c r="BA26" s="48"/>
    </row>
    <row r="27" spans="1:53" ht="9" customHeight="1">
      <c r="A27" s="46"/>
      <c r="B27" s="226"/>
      <c r="C27" s="228"/>
      <c r="D27" s="229"/>
      <c r="E27" s="230"/>
      <c r="F27" s="230"/>
      <c r="G27" s="230"/>
      <c r="H27" s="230"/>
      <c r="I27" s="230"/>
      <c r="J27" s="230"/>
      <c r="K27" s="231"/>
      <c r="L27" s="229"/>
      <c r="M27" s="230"/>
      <c r="N27" s="230"/>
      <c r="O27" s="230"/>
      <c r="P27" s="230"/>
      <c r="Q27" s="230"/>
      <c r="R27" s="230"/>
      <c r="S27" s="230"/>
      <c r="T27" s="230"/>
      <c r="U27" s="231"/>
      <c r="V27" s="229"/>
      <c r="W27" s="231"/>
      <c r="X27" s="266"/>
      <c r="Y27" s="269"/>
      <c r="Z27" s="270"/>
      <c r="AA27" s="277"/>
      <c r="AB27" s="269"/>
      <c r="AC27" s="270"/>
      <c r="AD27" s="277"/>
      <c r="AE27" s="269"/>
      <c r="AF27" s="270"/>
      <c r="AG27" s="254"/>
      <c r="AH27" s="226"/>
      <c r="AI27" s="228"/>
      <c r="AJ27" s="226"/>
      <c r="AK27" s="227"/>
      <c r="AL27" s="227"/>
      <c r="AM27" s="227"/>
      <c r="AN27" s="227"/>
      <c r="AO27" s="227"/>
      <c r="AP27" s="227"/>
      <c r="AQ27" s="228"/>
      <c r="AR27" s="226"/>
      <c r="AS27" s="227"/>
      <c r="AT27" s="227"/>
      <c r="AU27" s="228"/>
      <c r="AV27" s="360"/>
      <c r="AW27" s="268"/>
      <c r="AX27" s="48"/>
      <c r="AY27" s="48"/>
      <c r="AZ27" s="45">
        <v>4</v>
      </c>
      <c r="BA27" s="48"/>
    </row>
    <row r="28" spans="1:53" ht="9" customHeight="1">
      <c r="A28" s="46"/>
      <c r="B28" s="226"/>
      <c r="C28" s="228"/>
      <c r="D28" s="312" t="str">
        <f>IF(ＤＡＴＡ!P19="","",ＤＡＴＡ!P19)</f>
        <v/>
      </c>
      <c r="E28" s="224"/>
      <c r="F28" s="224"/>
      <c r="G28" s="224"/>
      <c r="H28" s="224"/>
      <c r="I28" s="224"/>
      <c r="J28" s="224"/>
      <c r="K28" s="225"/>
      <c r="L28" s="302" t="str">
        <f>IF(ＤＡＴＡ!AA19="","",ＤＡＴＡ!AA19)</f>
        <v/>
      </c>
      <c r="M28" s="224"/>
      <c r="N28" s="224"/>
      <c r="O28" s="224"/>
      <c r="P28" s="224"/>
      <c r="Q28" s="224"/>
      <c r="R28" s="224"/>
      <c r="S28" s="224"/>
      <c r="T28" s="224"/>
      <c r="U28" s="225"/>
      <c r="V28" s="302" t="str">
        <f>IF(ＤＡＴＡ!AK19="","",ＤＡＴＡ!AK19)</f>
        <v/>
      </c>
      <c r="W28" s="225"/>
      <c r="X28" s="302" t="str">
        <f>IF(ＤＡＴＡ!AM19="","",ＤＡＴＡ!AM19)</f>
        <v/>
      </c>
      <c r="Y28" s="224"/>
      <c r="Z28" s="255"/>
      <c r="AA28" s="271" t="s">
        <v>86</v>
      </c>
      <c r="AB28" s="319" t="str">
        <f>IF(ＤＡＴＡ!AQ19="","",ＤＡＴＡ!AQ19)</f>
        <v/>
      </c>
      <c r="AC28" s="255"/>
      <c r="AD28" s="271" t="s">
        <v>86</v>
      </c>
      <c r="AE28" s="325" t="str">
        <f>IF(ＤＡＴＡ!AT19="","",ＤＡＴＡ!AT19)</f>
        <v/>
      </c>
      <c r="AF28" s="255"/>
      <c r="AG28" s="52"/>
      <c r="AH28" s="226"/>
      <c r="AI28" s="228"/>
      <c r="AJ28" s="226"/>
      <c r="AK28" s="227"/>
      <c r="AL28" s="227"/>
      <c r="AM28" s="227"/>
      <c r="AN28" s="227"/>
      <c r="AO28" s="227"/>
      <c r="AP28" s="227"/>
      <c r="AQ28" s="228"/>
      <c r="AR28" s="226"/>
      <c r="AS28" s="227"/>
      <c r="AT28" s="227"/>
      <c r="AU28" s="228"/>
      <c r="AV28" s="226"/>
      <c r="AW28" s="275"/>
      <c r="AX28" s="48"/>
      <c r="AY28" s="48"/>
      <c r="AZ28" s="45">
        <v>5</v>
      </c>
      <c r="BA28" s="48"/>
    </row>
    <row r="29" spans="1:53" ht="9" customHeight="1">
      <c r="A29" s="46"/>
      <c r="B29" s="226"/>
      <c r="C29" s="228"/>
      <c r="D29" s="226"/>
      <c r="E29" s="227"/>
      <c r="F29" s="227"/>
      <c r="G29" s="227"/>
      <c r="H29" s="227"/>
      <c r="I29" s="227"/>
      <c r="J29" s="227"/>
      <c r="K29" s="228"/>
      <c r="L29" s="256"/>
      <c r="M29" s="257"/>
      <c r="N29" s="257"/>
      <c r="O29" s="257"/>
      <c r="P29" s="257"/>
      <c r="Q29" s="257"/>
      <c r="R29" s="257"/>
      <c r="S29" s="257"/>
      <c r="T29" s="257"/>
      <c r="U29" s="315"/>
      <c r="V29" s="226"/>
      <c r="W29" s="228"/>
      <c r="X29" s="256"/>
      <c r="Y29" s="257"/>
      <c r="Z29" s="258"/>
      <c r="AA29" s="272"/>
      <c r="AB29" s="274"/>
      <c r="AC29" s="275"/>
      <c r="AD29" s="272"/>
      <c r="AE29" s="274"/>
      <c r="AF29" s="275"/>
      <c r="AG29" s="53"/>
      <c r="AH29" s="226"/>
      <c r="AI29" s="228"/>
      <c r="AJ29" s="226"/>
      <c r="AK29" s="227"/>
      <c r="AL29" s="227"/>
      <c r="AM29" s="227"/>
      <c r="AN29" s="227"/>
      <c r="AO29" s="227"/>
      <c r="AP29" s="227"/>
      <c r="AQ29" s="228"/>
      <c r="AR29" s="226"/>
      <c r="AS29" s="227"/>
      <c r="AT29" s="227"/>
      <c r="AU29" s="228"/>
      <c r="AV29" s="226"/>
      <c r="AW29" s="275"/>
      <c r="AX29" s="48"/>
      <c r="AY29" s="48"/>
      <c r="AZ29" s="45">
        <v>6</v>
      </c>
      <c r="BA29" s="48"/>
    </row>
    <row r="30" spans="1:53" ht="9" customHeight="1">
      <c r="A30" s="46"/>
      <c r="B30" s="226"/>
      <c r="C30" s="228"/>
      <c r="D30" s="226"/>
      <c r="E30" s="227"/>
      <c r="F30" s="227"/>
      <c r="G30" s="227"/>
      <c r="H30" s="227"/>
      <c r="I30" s="227"/>
      <c r="J30" s="227"/>
      <c r="K30" s="228"/>
      <c r="L30" s="335" t="str">
        <f>IF(ＤＡＴＡ!AA21="","",ＤＡＴＡ!AA21)</f>
        <v/>
      </c>
      <c r="M30" s="260"/>
      <c r="N30" s="260"/>
      <c r="O30" s="260"/>
      <c r="P30" s="260"/>
      <c r="Q30" s="260"/>
      <c r="R30" s="260"/>
      <c r="S30" s="260"/>
      <c r="T30" s="260"/>
      <c r="U30" s="261"/>
      <c r="V30" s="226"/>
      <c r="W30" s="228"/>
      <c r="X30" s="265" t="s">
        <v>91</v>
      </c>
      <c r="Y30" s="317" t="str">
        <f>IF(ＤＡＴＡ!AN21="","",ＤＡＴＡ!AN21)</f>
        <v/>
      </c>
      <c r="Z30" s="268"/>
      <c r="AA30" s="276" t="s">
        <v>92</v>
      </c>
      <c r="AB30" s="274"/>
      <c r="AC30" s="275"/>
      <c r="AD30" s="276" t="s">
        <v>51</v>
      </c>
      <c r="AE30" s="274"/>
      <c r="AF30" s="275"/>
      <c r="AG30" s="279" t="s">
        <v>53</v>
      </c>
      <c r="AH30" s="226"/>
      <c r="AI30" s="228"/>
      <c r="AJ30" s="226"/>
      <c r="AK30" s="227"/>
      <c r="AL30" s="227"/>
      <c r="AM30" s="227"/>
      <c r="AN30" s="227"/>
      <c r="AO30" s="227"/>
      <c r="AP30" s="227"/>
      <c r="AQ30" s="228"/>
      <c r="AR30" s="226"/>
      <c r="AS30" s="227"/>
      <c r="AT30" s="227"/>
      <c r="AU30" s="228"/>
      <c r="AV30" s="256"/>
      <c r="AW30" s="258"/>
      <c r="AX30" s="48"/>
      <c r="AY30" s="48"/>
      <c r="AZ30" s="45">
        <v>7</v>
      </c>
      <c r="BA30" s="48"/>
    </row>
    <row r="31" spans="1:53" ht="9" customHeight="1">
      <c r="A31" s="46"/>
      <c r="B31" s="226"/>
      <c r="C31" s="228"/>
      <c r="D31" s="229"/>
      <c r="E31" s="230"/>
      <c r="F31" s="230"/>
      <c r="G31" s="230"/>
      <c r="H31" s="230"/>
      <c r="I31" s="230"/>
      <c r="J31" s="230"/>
      <c r="K31" s="231"/>
      <c r="L31" s="229"/>
      <c r="M31" s="230"/>
      <c r="N31" s="230"/>
      <c r="O31" s="230"/>
      <c r="P31" s="230"/>
      <c r="Q31" s="230"/>
      <c r="R31" s="230"/>
      <c r="S31" s="230"/>
      <c r="T31" s="230"/>
      <c r="U31" s="231"/>
      <c r="V31" s="229"/>
      <c r="W31" s="231"/>
      <c r="X31" s="266"/>
      <c r="Y31" s="269"/>
      <c r="Z31" s="270"/>
      <c r="AA31" s="277"/>
      <c r="AB31" s="269"/>
      <c r="AC31" s="270"/>
      <c r="AD31" s="277"/>
      <c r="AE31" s="269"/>
      <c r="AF31" s="270"/>
      <c r="AG31" s="254"/>
      <c r="AH31" s="226"/>
      <c r="AI31" s="228"/>
      <c r="AJ31" s="226"/>
      <c r="AK31" s="227"/>
      <c r="AL31" s="227"/>
      <c r="AM31" s="227"/>
      <c r="AN31" s="227"/>
      <c r="AO31" s="227"/>
      <c r="AP31" s="227"/>
      <c r="AQ31" s="228"/>
      <c r="AR31" s="226"/>
      <c r="AS31" s="227"/>
      <c r="AT31" s="227"/>
      <c r="AU31" s="228"/>
      <c r="AV31" s="360"/>
      <c r="AW31" s="268"/>
      <c r="AX31" s="48"/>
      <c r="AY31" s="48"/>
      <c r="AZ31" s="45">
        <v>8</v>
      </c>
      <c r="BA31" s="48"/>
    </row>
    <row r="32" spans="1:53" ht="9" customHeight="1">
      <c r="A32" s="46"/>
      <c r="B32" s="226"/>
      <c r="C32" s="228"/>
      <c r="D32" s="312" t="str">
        <f>IF(ＤＡＴＡ!P23="","",ＤＡＴＡ!P23)</f>
        <v/>
      </c>
      <c r="E32" s="224"/>
      <c r="F32" s="224"/>
      <c r="G32" s="224"/>
      <c r="H32" s="224"/>
      <c r="I32" s="224"/>
      <c r="J32" s="224"/>
      <c r="K32" s="225"/>
      <c r="L32" s="302" t="str">
        <f>IF(ＤＡＴＡ!AA23="","",ＤＡＴＡ!AA23)</f>
        <v/>
      </c>
      <c r="M32" s="224"/>
      <c r="N32" s="224"/>
      <c r="O32" s="224"/>
      <c r="P32" s="224"/>
      <c r="Q32" s="224"/>
      <c r="R32" s="224"/>
      <c r="S32" s="224"/>
      <c r="T32" s="224"/>
      <c r="U32" s="225"/>
      <c r="V32" s="302" t="str">
        <f>IF(ＤＡＴＡ!AK23="","",ＤＡＴＡ!AK23)</f>
        <v/>
      </c>
      <c r="W32" s="225"/>
      <c r="X32" s="302" t="str">
        <f>IF(ＤＡＴＡ!AM23="","",ＤＡＴＡ!AM23)</f>
        <v/>
      </c>
      <c r="Y32" s="224"/>
      <c r="Z32" s="255"/>
      <c r="AA32" s="271" t="s">
        <v>86</v>
      </c>
      <c r="AB32" s="319" t="str">
        <f>IF(ＤＡＴＡ!AQ23="","",ＤＡＴＡ!AQ23)</f>
        <v/>
      </c>
      <c r="AC32" s="255"/>
      <c r="AD32" s="271" t="s">
        <v>86</v>
      </c>
      <c r="AE32" s="325" t="str">
        <f>IF(ＤＡＴＡ!AT23="","",ＤＡＴＡ!AT23)</f>
        <v/>
      </c>
      <c r="AF32" s="255"/>
      <c r="AG32" s="52"/>
      <c r="AH32" s="226"/>
      <c r="AI32" s="228"/>
      <c r="AJ32" s="226"/>
      <c r="AK32" s="227"/>
      <c r="AL32" s="227"/>
      <c r="AM32" s="227"/>
      <c r="AN32" s="227"/>
      <c r="AO32" s="227"/>
      <c r="AP32" s="227"/>
      <c r="AQ32" s="228"/>
      <c r="AR32" s="226"/>
      <c r="AS32" s="227"/>
      <c r="AT32" s="227"/>
      <c r="AU32" s="228"/>
      <c r="AV32" s="226"/>
      <c r="AW32" s="275"/>
      <c r="AX32" s="48"/>
      <c r="AY32" s="48"/>
      <c r="AZ32" s="45">
        <v>9</v>
      </c>
      <c r="BA32" s="48"/>
    </row>
    <row r="33" spans="1:53" ht="9" customHeight="1">
      <c r="A33" s="46"/>
      <c r="B33" s="226"/>
      <c r="C33" s="228"/>
      <c r="D33" s="226"/>
      <c r="E33" s="227"/>
      <c r="F33" s="227"/>
      <c r="G33" s="227"/>
      <c r="H33" s="227"/>
      <c r="I33" s="227"/>
      <c r="J33" s="227"/>
      <c r="K33" s="228"/>
      <c r="L33" s="256"/>
      <c r="M33" s="257"/>
      <c r="N33" s="257"/>
      <c r="O33" s="257"/>
      <c r="P33" s="257"/>
      <c r="Q33" s="257"/>
      <c r="R33" s="257"/>
      <c r="S33" s="257"/>
      <c r="T33" s="257"/>
      <c r="U33" s="315"/>
      <c r="V33" s="226"/>
      <c r="W33" s="228"/>
      <c r="X33" s="256"/>
      <c r="Y33" s="257"/>
      <c r="Z33" s="258"/>
      <c r="AA33" s="272"/>
      <c r="AB33" s="274"/>
      <c r="AC33" s="275"/>
      <c r="AD33" s="272"/>
      <c r="AE33" s="274"/>
      <c r="AF33" s="275"/>
      <c r="AG33" s="53"/>
      <c r="AH33" s="226"/>
      <c r="AI33" s="228"/>
      <c r="AJ33" s="226"/>
      <c r="AK33" s="227"/>
      <c r="AL33" s="227"/>
      <c r="AM33" s="227"/>
      <c r="AN33" s="227"/>
      <c r="AO33" s="227"/>
      <c r="AP33" s="227"/>
      <c r="AQ33" s="228"/>
      <c r="AR33" s="226"/>
      <c r="AS33" s="227"/>
      <c r="AT33" s="227"/>
      <c r="AU33" s="228"/>
      <c r="AV33" s="226"/>
      <c r="AW33" s="275"/>
      <c r="AX33" s="48"/>
      <c r="AY33" s="48"/>
      <c r="AZ33" s="45">
        <v>10</v>
      </c>
      <c r="BA33" s="48"/>
    </row>
    <row r="34" spans="1:53" ht="9" customHeight="1">
      <c r="A34" s="46"/>
      <c r="B34" s="226"/>
      <c r="C34" s="228"/>
      <c r="D34" s="226"/>
      <c r="E34" s="227"/>
      <c r="F34" s="227"/>
      <c r="G34" s="227"/>
      <c r="H34" s="227"/>
      <c r="I34" s="227"/>
      <c r="J34" s="227"/>
      <c r="K34" s="228"/>
      <c r="L34" s="335" t="str">
        <f>IF(ＤＡＴＡ!AA25="","",ＤＡＴＡ!AA25)</f>
        <v/>
      </c>
      <c r="M34" s="260"/>
      <c r="N34" s="260"/>
      <c r="O34" s="260"/>
      <c r="P34" s="260"/>
      <c r="Q34" s="260"/>
      <c r="R34" s="260"/>
      <c r="S34" s="260"/>
      <c r="T34" s="260"/>
      <c r="U34" s="261"/>
      <c r="V34" s="226"/>
      <c r="W34" s="228"/>
      <c r="X34" s="265" t="s">
        <v>91</v>
      </c>
      <c r="Y34" s="317" t="str">
        <f>IF(ＤＡＴＡ!AN25="","",ＤＡＴＡ!AN25)</f>
        <v/>
      </c>
      <c r="Z34" s="268"/>
      <c r="AA34" s="276" t="s">
        <v>92</v>
      </c>
      <c r="AB34" s="274"/>
      <c r="AC34" s="275"/>
      <c r="AD34" s="276" t="s">
        <v>51</v>
      </c>
      <c r="AE34" s="274"/>
      <c r="AF34" s="275"/>
      <c r="AG34" s="279" t="s">
        <v>53</v>
      </c>
      <c r="AH34" s="226"/>
      <c r="AI34" s="228"/>
      <c r="AJ34" s="226"/>
      <c r="AK34" s="227"/>
      <c r="AL34" s="227"/>
      <c r="AM34" s="227"/>
      <c r="AN34" s="227"/>
      <c r="AO34" s="227"/>
      <c r="AP34" s="227"/>
      <c r="AQ34" s="228"/>
      <c r="AR34" s="226"/>
      <c r="AS34" s="227"/>
      <c r="AT34" s="227"/>
      <c r="AU34" s="228"/>
      <c r="AV34" s="256"/>
      <c r="AW34" s="258"/>
      <c r="AX34" s="48"/>
      <c r="AY34" s="48"/>
      <c r="AZ34" s="45">
        <v>11</v>
      </c>
      <c r="BA34" s="48"/>
    </row>
    <row r="35" spans="1:53" ht="9" customHeight="1">
      <c r="A35" s="46"/>
      <c r="B35" s="226"/>
      <c r="C35" s="228"/>
      <c r="D35" s="229"/>
      <c r="E35" s="230"/>
      <c r="F35" s="230"/>
      <c r="G35" s="230"/>
      <c r="H35" s="230"/>
      <c r="I35" s="230"/>
      <c r="J35" s="230"/>
      <c r="K35" s="231"/>
      <c r="L35" s="229"/>
      <c r="M35" s="230"/>
      <c r="N35" s="230"/>
      <c r="O35" s="230"/>
      <c r="P35" s="230"/>
      <c r="Q35" s="230"/>
      <c r="R35" s="230"/>
      <c r="S35" s="230"/>
      <c r="T35" s="230"/>
      <c r="U35" s="231"/>
      <c r="V35" s="229"/>
      <c r="W35" s="231"/>
      <c r="X35" s="266"/>
      <c r="Y35" s="269"/>
      <c r="Z35" s="270"/>
      <c r="AA35" s="277"/>
      <c r="AB35" s="269"/>
      <c r="AC35" s="270"/>
      <c r="AD35" s="277"/>
      <c r="AE35" s="269"/>
      <c r="AF35" s="270"/>
      <c r="AG35" s="254"/>
      <c r="AH35" s="226"/>
      <c r="AI35" s="228"/>
      <c r="AJ35" s="226"/>
      <c r="AK35" s="227"/>
      <c r="AL35" s="227"/>
      <c r="AM35" s="227"/>
      <c r="AN35" s="227"/>
      <c r="AO35" s="227"/>
      <c r="AP35" s="227"/>
      <c r="AQ35" s="228"/>
      <c r="AR35" s="226"/>
      <c r="AS35" s="227"/>
      <c r="AT35" s="227"/>
      <c r="AU35" s="228"/>
      <c r="AV35" s="360"/>
      <c r="AW35" s="268"/>
      <c r="AX35" s="48"/>
      <c r="AY35" s="48"/>
      <c r="AZ35" s="45">
        <v>12</v>
      </c>
      <c r="BA35" s="48"/>
    </row>
    <row r="36" spans="1:53" ht="9" customHeight="1">
      <c r="A36" s="46"/>
      <c r="B36" s="226"/>
      <c r="C36" s="228"/>
      <c r="D36" s="312" t="str">
        <f>IF(ＤＡＴＡ!P27="","",ＤＡＴＡ!P27)</f>
        <v/>
      </c>
      <c r="E36" s="224"/>
      <c r="F36" s="224"/>
      <c r="G36" s="224"/>
      <c r="H36" s="224"/>
      <c r="I36" s="224"/>
      <c r="J36" s="224"/>
      <c r="K36" s="225"/>
      <c r="L36" s="302" t="str">
        <f>IF(ＤＡＴＡ!AA27="","",ＤＡＴＡ!AA27)</f>
        <v/>
      </c>
      <c r="M36" s="224"/>
      <c r="N36" s="224"/>
      <c r="O36" s="224"/>
      <c r="P36" s="224"/>
      <c r="Q36" s="224"/>
      <c r="R36" s="224"/>
      <c r="S36" s="224"/>
      <c r="T36" s="224"/>
      <c r="U36" s="225"/>
      <c r="V36" s="302" t="str">
        <f>IF(ＤＡＴＡ!AK27="","",ＤＡＴＡ!AK27)</f>
        <v/>
      </c>
      <c r="W36" s="225"/>
      <c r="X36" s="302" t="str">
        <f>IF(ＤＡＴＡ!AM27="","",ＤＡＴＡ!AM27)</f>
        <v/>
      </c>
      <c r="Y36" s="224"/>
      <c r="Z36" s="255"/>
      <c r="AA36" s="271" t="s">
        <v>86</v>
      </c>
      <c r="AB36" s="319" t="str">
        <f>IF(ＤＡＴＡ!AQ27="","",ＤＡＴＡ!AQ27)</f>
        <v/>
      </c>
      <c r="AC36" s="255"/>
      <c r="AD36" s="271" t="s">
        <v>86</v>
      </c>
      <c r="AE36" s="325" t="str">
        <f>IF(ＤＡＴＡ!AT27="","",ＤＡＴＡ!AT27)</f>
        <v/>
      </c>
      <c r="AF36" s="255"/>
      <c r="AG36" s="52"/>
      <c r="AH36" s="226"/>
      <c r="AI36" s="228"/>
      <c r="AJ36" s="226"/>
      <c r="AK36" s="227"/>
      <c r="AL36" s="227"/>
      <c r="AM36" s="227"/>
      <c r="AN36" s="227"/>
      <c r="AO36" s="227"/>
      <c r="AP36" s="227"/>
      <c r="AQ36" s="228"/>
      <c r="AR36" s="226"/>
      <c r="AS36" s="227"/>
      <c r="AT36" s="227"/>
      <c r="AU36" s="228"/>
      <c r="AV36" s="226"/>
      <c r="AW36" s="275"/>
      <c r="AX36" s="48"/>
      <c r="AY36" s="48"/>
      <c r="AZ36" s="45">
        <v>13</v>
      </c>
      <c r="BA36" s="48"/>
    </row>
    <row r="37" spans="1:53" ht="9" customHeight="1">
      <c r="A37" s="46"/>
      <c r="B37" s="226"/>
      <c r="C37" s="228"/>
      <c r="D37" s="226"/>
      <c r="E37" s="227"/>
      <c r="F37" s="227"/>
      <c r="G37" s="227"/>
      <c r="H37" s="227"/>
      <c r="I37" s="227"/>
      <c r="J37" s="227"/>
      <c r="K37" s="228"/>
      <c r="L37" s="256"/>
      <c r="M37" s="257"/>
      <c r="N37" s="257"/>
      <c r="O37" s="257"/>
      <c r="P37" s="257"/>
      <c r="Q37" s="257"/>
      <c r="R37" s="257"/>
      <c r="S37" s="257"/>
      <c r="T37" s="257"/>
      <c r="U37" s="315"/>
      <c r="V37" s="226"/>
      <c r="W37" s="228"/>
      <c r="X37" s="256"/>
      <c r="Y37" s="257"/>
      <c r="Z37" s="258"/>
      <c r="AA37" s="272"/>
      <c r="AB37" s="274"/>
      <c r="AC37" s="275"/>
      <c r="AD37" s="272"/>
      <c r="AE37" s="274"/>
      <c r="AF37" s="275"/>
      <c r="AG37" s="53"/>
      <c r="AH37" s="226"/>
      <c r="AI37" s="228"/>
      <c r="AJ37" s="226"/>
      <c r="AK37" s="227"/>
      <c r="AL37" s="227"/>
      <c r="AM37" s="227"/>
      <c r="AN37" s="227"/>
      <c r="AO37" s="227"/>
      <c r="AP37" s="227"/>
      <c r="AQ37" s="228"/>
      <c r="AR37" s="226"/>
      <c r="AS37" s="227"/>
      <c r="AT37" s="227"/>
      <c r="AU37" s="228"/>
      <c r="AV37" s="226"/>
      <c r="AW37" s="275"/>
      <c r="AX37" s="48"/>
      <c r="AY37" s="48"/>
      <c r="AZ37" s="45">
        <v>14</v>
      </c>
      <c r="BA37" s="48"/>
    </row>
    <row r="38" spans="1:53" ht="9" customHeight="1">
      <c r="A38" s="46"/>
      <c r="B38" s="226"/>
      <c r="C38" s="228"/>
      <c r="D38" s="226"/>
      <c r="E38" s="227"/>
      <c r="F38" s="227"/>
      <c r="G38" s="227"/>
      <c r="H38" s="227"/>
      <c r="I38" s="227"/>
      <c r="J38" s="227"/>
      <c r="K38" s="228"/>
      <c r="L38" s="335" t="str">
        <f>IF(ＤＡＴＡ!AA29="","",ＤＡＴＡ!AA29)</f>
        <v/>
      </c>
      <c r="M38" s="260"/>
      <c r="N38" s="260"/>
      <c r="O38" s="260"/>
      <c r="P38" s="260"/>
      <c r="Q38" s="260"/>
      <c r="R38" s="260"/>
      <c r="S38" s="260"/>
      <c r="T38" s="260"/>
      <c r="U38" s="261"/>
      <c r="V38" s="226"/>
      <c r="W38" s="228"/>
      <c r="X38" s="265" t="s">
        <v>91</v>
      </c>
      <c r="Y38" s="317" t="str">
        <f>IF(ＤＡＴＡ!AN29="","",ＤＡＴＡ!AN29)</f>
        <v/>
      </c>
      <c r="Z38" s="268"/>
      <c r="AA38" s="276" t="s">
        <v>92</v>
      </c>
      <c r="AB38" s="274"/>
      <c r="AC38" s="275"/>
      <c r="AD38" s="276" t="s">
        <v>51</v>
      </c>
      <c r="AE38" s="274"/>
      <c r="AF38" s="275"/>
      <c r="AG38" s="279" t="s">
        <v>53</v>
      </c>
      <c r="AH38" s="226"/>
      <c r="AI38" s="228"/>
      <c r="AJ38" s="226"/>
      <c r="AK38" s="227"/>
      <c r="AL38" s="227"/>
      <c r="AM38" s="227"/>
      <c r="AN38" s="227"/>
      <c r="AO38" s="227"/>
      <c r="AP38" s="227"/>
      <c r="AQ38" s="228"/>
      <c r="AR38" s="226"/>
      <c r="AS38" s="227"/>
      <c r="AT38" s="227"/>
      <c r="AU38" s="228"/>
      <c r="AV38" s="226"/>
      <c r="AW38" s="275"/>
      <c r="AX38" s="48"/>
      <c r="AY38" s="48"/>
      <c r="AZ38" s="45">
        <v>15</v>
      </c>
      <c r="BA38" s="48"/>
    </row>
    <row r="39" spans="1:53" ht="9" customHeight="1">
      <c r="A39" s="46"/>
      <c r="B39" s="226"/>
      <c r="C39" s="228"/>
      <c r="D39" s="229"/>
      <c r="E39" s="230"/>
      <c r="F39" s="230"/>
      <c r="G39" s="230"/>
      <c r="H39" s="230"/>
      <c r="I39" s="230"/>
      <c r="J39" s="230"/>
      <c r="K39" s="231"/>
      <c r="L39" s="229"/>
      <c r="M39" s="230"/>
      <c r="N39" s="230"/>
      <c r="O39" s="230"/>
      <c r="P39" s="230"/>
      <c r="Q39" s="230"/>
      <c r="R39" s="230"/>
      <c r="S39" s="230"/>
      <c r="T39" s="230"/>
      <c r="U39" s="231"/>
      <c r="V39" s="229"/>
      <c r="W39" s="231"/>
      <c r="X39" s="266"/>
      <c r="Y39" s="269"/>
      <c r="Z39" s="270"/>
      <c r="AA39" s="277"/>
      <c r="AB39" s="269"/>
      <c r="AC39" s="270"/>
      <c r="AD39" s="277"/>
      <c r="AE39" s="269"/>
      <c r="AF39" s="270"/>
      <c r="AG39" s="254"/>
      <c r="AH39" s="226"/>
      <c r="AI39" s="228"/>
      <c r="AJ39" s="226"/>
      <c r="AK39" s="227"/>
      <c r="AL39" s="227"/>
      <c r="AM39" s="227"/>
      <c r="AN39" s="227"/>
      <c r="AO39" s="227"/>
      <c r="AP39" s="227"/>
      <c r="AQ39" s="228"/>
      <c r="AR39" s="226"/>
      <c r="AS39" s="227"/>
      <c r="AT39" s="227"/>
      <c r="AU39" s="228"/>
      <c r="AV39" s="226"/>
      <c r="AW39" s="275"/>
      <c r="AX39" s="48"/>
      <c r="AY39" s="48"/>
      <c r="AZ39" s="45">
        <v>16</v>
      </c>
      <c r="BA39" s="48"/>
    </row>
    <row r="40" spans="1:53" ht="9" customHeight="1">
      <c r="A40" s="46"/>
      <c r="B40" s="226"/>
      <c r="C40" s="228"/>
      <c r="D40" s="312" t="str">
        <f>IF(ＤＡＴＡ!P31="","",ＤＡＴＡ!P31)</f>
        <v/>
      </c>
      <c r="E40" s="224"/>
      <c r="F40" s="224"/>
      <c r="G40" s="224"/>
      <c r="H40" s="224"/>
      <c r="I40" s="224"/>
      <c r="J40" s="224"/>
      <c r="K40" s="225"/>
      <c r="L40" s="302" t="str">
        <f>IF(ＤＡＴＡ!AA31="","",ＤＡＴＡ!AA31)</f>
        <v/>
      </c>
      <c r="M40" s="224"/>
      <c r="N40" s="224"/>
      <c r="O40" s="224"/>
      <c r="P40" s="224"/>
      <c r="Q40" s="224"/>
      <c r="R40" s="224"/>
      <c r="S40" s="224"/>
      <c r="T40" s="224"/>
      <c r="U40" s="225"/>
      <c r="V40" s="302" t="str">
        <f>IF(ＤＡＴＡ!AK31="","",ＤＡＴＡ!AK31)</f>
        <v/>
      </c>
      <c r="W40" s="225"/>
      <c r="X40" s="302" t="str">
        <f>IF(ＤＡＴＡ!AM31="","",ＤＡＴＡ!AM31)</f>
        <v/>
      </c>
      <c r="Y40" s="224"/>
      <c r="Z40" s="255"/>
      <c r="AA40" s="271" t="s">
        <v>86</v>
      </c>
      <c r="AB40" s="319" t="str">
        <f>IF(ＤＡＴＡ!AQ31="","",ＤＡＴＡ!AQ31)</f>
        <v/>
      </c>
      <c r="AC40" s="255"/>
      <c r="AD40" s="271" t="s">
        <v>86</v>
      </c>
      <c r="AE40" s="325" t="str">
        <f>IF(ＤＡＴＡ!AT31="","",ＤＡＴＡ!AT31)</f>
        <v/>
      </c>
      <c r="AF40" s="255"/>
      <c r="AG40" s="52"/>
      <c r="AH40" s="226"/>
      <c r="AI40" s="228"/>
      <c r="AJ40" s="226"/>
      <c r="AK40" s="227"/>
      <c r="AL40" s="227"/>
      <c r="AM40" s="227"/>
      <c r="AN40" s="227"/>
      <c r="AO40" s="227"/>
      <c r="AP40" s="227"/>
      <c r="AQ40" s="228"/>
      <c r="AR40" s="226"/>
      <c r="AS40" s="227"/>
      <c r="AT40" s="227"/>
      <c r="AU40" s="228"/>
      <c r="AV40" s="226"/>
      <c r="AW40" s="275"/>
      <c r="AX40" s="48"/>
      <c r="AY40" s="48"/>
      <c r="AZ40" s="45">
        <v>17</v>
      </c>
      <c r="BA40" s="48"/>
    </row>
    <row r="41" spans="1:53" ht="9" customHeight="1">
      <c r="A41" s="46"/>
      <c r="B41" s="226"/>
      <c r="C41" s="228"/>
      <c r="D41" s="226"/>
      <c r="E41" s="227"/>
      <c r="F41" s="227"/>
      <c r="G41" s="227"/>
      <c r="H41" s="227"/>
      <c r="I41" s="227"/>
      <c r="J41" s="227"/>
      <c r="K41" s="228"/>
      <c r="L41" s="256"/>
      <c r="M41" s="257"/>
      <c r="N41" s="257"/>
      <c r="O41" s="257"/>
      <c r="P41" s="257"/>
      <c r="Q41" s="257"/>
      <c r="R41" s="257"/>
      <c r="S41" s="257"/>
      <c r="T41" s="257"/>
      <c r="U41" s="315"/>
      <c r="V41" s="226"/>
      <c r="W41" s="228"/>
      <c r="X41" s="256"/>
      <c r="Y41" s="257"/>
      <c r="Z41" s="258"/>
      <c r="AA41" s="272"/>
      <c r="AB41" s="274"/>
      <c r="AC41" s="275"/>
      <c r="AD41" s="272"/>
      <c r="AE41" s="274"/>
      <c r="AF41" s="275"/>
      <c r="AG41" s="53"/>
      <c r="AH41" s="226"/>
      <c r="AI41" s="228"/>
      <c r="AJ41" s="226"/>
      <c r="AK41" s="227"/>
      <c r="AL41" s="227"/>
      <c r="AM41" s="227"/>
      <c r="AN41" s="227"/>
      <c r="AO41" s="227"/>
      <c r="AP41" s="227"/>
      <c r="AQ41" s="228"/>
      <c r="AR41" s="226"/>
      <c r="AS41" s="227"/>
      <c r="AT41" s="227"/>
      <c r="AU41" s="228"/>
      <c r="AV41" s="226"/>
      <c r="AW41" s="275"/>
      <c r="AX41" s="48"/>
      <c r="AY41" s="48"/>
      <c r="AZ41" s="45">
        <v>18</v>
      </c>
      <c r="BA41" s="48"/>
    </row>
    <row r="42" spans="1:53" ht="9" customHeight="1">
      <c r="A42" s="46"/>
      <c r="B42" s="226"/>
      <c r="C42" s="228"/>
      <c r="D42" s="226"/>
      <c r="E42" s="227"/>
      <c r="F42" s="227"/>
      <c r="G42" s="227"/>
      <c r="H42" s="227"/>
      <c r="I42" s="227"/>
      <c r="J42" s="227"/>
      <c r="K42" s="228"/>
      <c r="L42" s="335" t="str">
        <f>IF(ＤＡＴＡ!AA33="","",ＤＡＴＡ!AA33)</f>
        <v/>
      </c>
      <c r="M42" s="260"/>
      <c r="N42" s="260"/>
      <c r="O42" s="260"/>
      <c r="P42" s="260"/>
      <c r="Q42" s="260"/>
      <c r="R42" s="260"/>
      <c r="S42" s="260"/>
      <c r="T42" s="260"/>
      <c r="U42" s="261"/>
      <c r="V42" s="226"/>
      <c r="W42" s="228"/>
      <c r="X42" s="265" t="s">
        <v>91</v>
      </c>
      <c r="Y42" s="317" t="str">
        <f>IF(ＤＡＴＡ!AN33="","",ＤＡＴＡ!AN33)</f>
        <v/>
      </c>
      <c r="Z42" s="268"/>
      <c r="AA42" s="276" t="s">
        <v>92</v>
      </c>
      <c r="AB42" s="274"/>
      <c r="AC42" s="275"/>
      <c r="AD42" s="276" t="s">
        <v>51</v>
      </c>
      <c r="AE42" s="274"/>
      <c r="AF42" s="275"/>
      <c r="AG42" s="279" t="s">
        <v>53</v>
      </c>
      <c r="AH42" s="226"/>
      <c r="AI42" s="228"/>
      <c r="AJ42" s="226"/>
      <c r="AK42" s="227"/>
      <c r="AL42" s="227"/>
      <c r="AM42" s="227"/>
      <c r="AN42" s="227"/>
      <c r="AO42" s="227"/>
      <c r="AP42" s="227"/>
      <c r="AQ42" s="228"/>
      <c r="AR42" s="226"/>
      <c r="AS42" s="227"/>
      <c r="AT42" s="227"/>
      <c r="AU42" s="228"/>
      <c r="AV42" s="226"/>
      <c r="AW42" s="275"/>
      <c r="AX42" s="48"/>
      <c r="AY42" s="48"/>
      <c r="AZ42" s="45">
        <v>19</v>
      </c>
      <c r="BA42" s="48"/>
    </row>
    <row r="43" spans="1:53" ht="9" customHeight="1">
      <c r="A43" s="46"/>
      <c r="B43" s="226"/>
      <c r="C43" s="228"/>
      <c r="D43" s="229"/>
      <c r="E43" s="230"/>
      <c r="F43" s="230"/>
      <c r="G43" s="230"/>
      <c r="H43" s="230"/>
      <c r="I43" s="230"/>
      <c r="J43" s="230"/>
      <c r="K43" s="231"/>
      <c r="L43" s="229"/>
      <c r="M43" s="230"/>
      <c r="N43" s="230"/>
      <c r="O43" s="230"/>
      <c r="P43" s="230"/>
      <c r="Q43" s="230"/>
      <c r="R43" s="230"/>
      <c r="S43" s="230"/>
      <c r="T43" s="230"/>
      <c r="U43" s="231"/>
      <c r="V43" s="229"/>
      <c r="W43" s="231"/>
      <c r="X43" s="266"/>
      <c r="Y43" s="269"/>
      <c r="Z43" s="270"/>
      <c r="AA43" s="277"/>
      <c r="AB43" s="269"/>
      <c r="AC43" s="270"/>
      <c r="AD43" s="277"/>
      <c r="AE43" s="269"/>
      <c r="AF43" s="270"/>
      <c r="AG43" s="254"/>
      <c r="AH43" s="226"/>
      <c r="AI43" s="228"/>
      <c r="AJ43" s="226"/>
      <c r="AK43" s="227"/>
      <c r="AL43" s="227"/>
      <c r="AM43" s="227"/>
      <c r="AN43" s="227"/>
      <c r="AO43" s="227"/>
      <c r="AP43" s="227"/>
      <c r="AQ43" s="228"/>
      <c r="AR43" s="226"/>
      <c r="AS43" s="227"/>
      <c r="AT43" s="227"/>
      <c r="AU43" s="228"/>
      <c r="AV43" s="226"/>
      <c r="AW43" s="275"/>
      <c r="AX43" s="48"/>
      <c r="AY43" s="48"/>
      <c r="AZ43" s="45">
        <v>20</v>
      </c>
      <c r="BA43" s="48"/>
    </row>
    <row r="44" spans="1:53" ht="9" customHeight="1">
      <c r="A44" s="46"/>
      <c r="B44" s="226"/>
      <c r="C44" s="228"/>
      <c r="D44" s="312" t="str">
        <f>IF(ＤＡＴＡ!P35="","",ＤＡＴＡ!P35)</f>
        <v/>
      </c>
      <c r="E44" s="224"/>
      <c r="F44" s="224"/>
      <c r="G44" s="224"/>
      <c r="H44" s="224"/>
      <c r="I44" s="224"/>
      <c r="J44" s="224"/>
      <c r="K44" s="225"/>
      <c r="L44" s="302" t="str">
        <f>IF(ＤＡＴＡ!AA35="","",ＤＡＴＡ!AA35)</f>
        <v/>
      </c>
      <c r="M44" s="224"/>
      <c r="N44" s="224"/>
      <c r="O44" s="224"/>
      <c r="P44" s="224"/>
      <c r="Q44" s="224"/>
      <c r="R44" s="224"/>
      <c r="S44" s="224"/>
      <c r="T44" s="224"/>
      <c r="U44" s="225"/>
      <c r="V44" s="302" t="str">
        <f>IF(ＤＡＴＡ!AK35="","",ＤＡＴＡ!AK35)</f>
        <v/>
      </c>
      <c r="W44" s="225"/>
      <c r="X44" s="302" t="str">
        <f>IF(ＤＡＴＡ!AM35="","",ＤＡＴＡ!AM35)</f>
        <v/>
      </c>
      <c r="Y44" s="224"/>
      <c r="Z44" s="255"/>
      <c r="AA44" s="271" t="s">
        <v>86</v>
      </c>
      <c r="AB44" s="319" t="str">
        <f>IF(ＤＡＴＡ!AQ35="","",ＤＡＴＡ!AQ35)</f>
        <v/>
      </c>
      <c r="AC44" s="255"/>
      <c r="AD44" s="271" t="s">
        <v>86</v>
      </c>
      <c r="AE44" s="325" t="str">
        <f>IF(ＤＡＴＡ!AT35="","",ＤＡＴＡ!AT35)</f>
        <v/>
      </c>
      <c r="AF44" s="255"/>
      <c r="AG44" s="52"/>
      <c r="AH44" s="226"/>
      <c r="AI44" s="228"/>
      <c r="AJ44" s="226"/>
      <c r="AK44" s="227"/>
      <c r="AL44" s="227"/>
      <c r="AM44" s="227"/>
      <c r="AN44" s="227"/>
      <c r="AO44" s="227"/>
      <c r="AP44" s="227"/>
      <c r="AQ44" s="228"/>
      <c r="AR44" s="226"/>
      <c r="AS44" s="227"/>
      <c r="AT44" s="227"/>
      <c r="AU44" s="228"/>
      <c r="AV44" s="226"/>
      <c r="AW44" s="275"/>
      <c r="AX44" s="48"/>
      <c r="AY44" s="48"/>
      <c r="AZ44" s="45">
        <v>21</v>
      </c>
      <c r="BA44" s="48"/>
    </row>
    <row r="45" spans="1:53" ht="9" customHeight="1">
      <c r="A45" s="46"/>
      <c r="B45" s="226"/>
      <c r="C45" s="228"/>
      <c r="D45" s="226"/>
      <c r="E45" s="227"/>
      <c r="F45" s="227"/>
      <c r="G45" s="227"/>
      <c r="H45" s="227"/>
      <c r="I45" s="227"/>
      <c r="J45" s="227"/>
      <c r="K45" s="228"/>
      <c r="L45" s="256"/>
      <c r="M45" s="257"/>
      <c r="N45" s="257"/>
      <c r="O45" s="257"/>
      <c r="P45" s="257"/>
      <c r="Q45" s="257"/>
      <c r="R45" s="257"/>
      <c r="S45" s="257"/>
      <c r="T45" s="257"/>
      <c r="U45" s="315"/>
      <c r="V45" s="226"/>
      <c r="W45" s="228"/>
      <c r="X45" s="256"/>
      <c r="Y45" s="257"/>
      <c r="Z45" s="258"/>
      <c r="AA45" s="272"/>
      <c r="AB45" s="274"/>
      <c r="AC45" s="275"/>
      <c r="AD45" s="272"/>
      <c r="AE45" s="274"/>
      <c r="AF45" s="275"/>
      <c r="AG45" s="53"/>
      <c r="AH45" s="226"/>
      <c r="AI45" s="228"/>
      <c r="AJ45" s="226"/>
      <c r="AK45" s="227"/>
      <c r="AL45" s="227"/>
      <c r="AM45" s="227"/>
      <c r="AN45" s="227"/>
      <c r="AO45" s="227"/>
      <c r="AP45" s="227"/>
      <c r="AQ45" s="228"/>
      <c r="AR45" s="226"/>
      <c r="AS45" s="227"/>
      <c r="AT45" s="227"/>
      <c r="AU45" s="228"/>
      <c r="AV45" s="226"/>
      <c r="AW45" s="275"/>
      <c r="AX45" s="48"/>
      <c r="AY45" s="48"/>
      <c r="AZ45" s="45">
        <v>22</v>
      </c>
      <c r="BA45" s="48"/>
    </row>
    <row r="46" spans="1:53" ht="9" customHeight="1">
      <c r="A46" s="46"/>
      <c r="B46" s="226"/>
      <c r="C46" s="228"/>
      <c r="D46" s="226"/>
      <c r="E46" s="227"/>
      <c r="F46" s="227"/>
      <c r="G46" s="227"/>
      <c r="H46" s="227"/>
      <c r="I46" s="227"/>
      <c r="J46" s="227"/>
      <c r="K46" s="228"/>
      <c r="L46" s="335" t="str">
        <f>IF(ＤＡＴＡ!AA37="","",ＤＡＴＡ!AA37)</f>
        <v/>
      </c>
      <c r="M46" s="260"/>
      <c r="N46" s="260"/>
      <c r="O46" s="260"/>
      <c r="P46" s="260"/>
      <c r="Q46" s="260"/>
      <c r="R46" s="260"/>
      <c r="S46" s="260"/>
      <c r="T46" s="260"/>
      <c r="U46" s="261"/>
      <c r="V46" s="226"/>
      <c r="W46" s="228"/>
      <c r="X46" s="265" t="s">
        <v>91</v>
      </c>
      <c r="Y46" s="317" t="str">
        <f>IF(ＤＡＴＡ!AN37="","",ＤＡＴＡ!AN37)</f>
        <v/>
      </c>
      <c r="Z46" s="268"/>
      <c r="AA46" s="276" t="s">
        <v>92</v>
      </c>
      <c r="AB46" s="274"/>
      <c r="AC46" s="275"/>
      <c r="AD46" s="276" t="s">
        <v>51</v>
      </c>
      <c r="AE46" s="274"/>
      <c r="AF46" s="275"/>
      <c r="AG46" s="279" t="s">
        <v>53</v>
      </c>
      <c r="AH46" s="226"/>
      <c r="AI46" s="228"/>
      <c r="AJ46" s="226"/>
      <c r="AK46" s="227"/>
      <c r="AL46" s="227"/>
      <c r="AM46" s="227"/>
      <c r="AN46" s="227"/>
      <c r="AO46" s="227"/>
      <c r="AP46" s="227"/>
      <c r="AQ46" s="228"/>
      <c r="AR46" s="226"/>
      <c r="AS46" s="227"/>
      <c r="AT46" s="227"/>
      <c r="AU46" s="228"/>
      <c r="AV46" s="256"/>
      <c r="AW46" s="258"/>
      <c r="AX46" s="48"/>
      <c r="AY46" s="48"/>
      <c r="AZ46" s="45">
        <v>23</v>
      </c>
      <c r="BA46" s="48"/>
    </row>
    <row r="47" spans="1:53" ht="9" customHeight="1">
      <c r="A47" s="46"/>
      <c r="B47" s="226"/>
      <c r="C47" s="228"/>
      <c r="D47" s="229"/>
      <c r="E47" s="230"/>
      <c r="F47" s="230"/>
      <c r="G47" s="230"/>
      <c r="H47" s="230"/>
      <c r="I47" s="230"/>
      <c r="J47" s="230"/>
      <c r="K47" s="231"/>
      <c r="L47" s="229"/>
      <c r="M47" s="230"/>
      <c r="N47" s="230"/>
      <c r="O47" s="230"/>
      <c r="P47" s="230"/>
      <c r="Q47" s="230"/>
      <c r="R47" s="230"/>
      <c r="S47" s="230"/>
      <c r="T47" s="230"/>
      <c r="U47" s="231"/>
      <c r="V47" s="229"/>
      <c r="W47" s="231"/>
      <c r="X47" s="266"/>
      <c r="Y47" s="269"/>
      <c r="Z47" s="270"/>
      <c r="AA47" s="277"/>
      <c r="AB47" s="269"/>
      <c r="AC47" s="270"/>
      <c r="AD47" s="277"/>
      <c r="AE47" s="269"/>
      <c r="AF47" s="270"/>
      <c r="AG47" s="254"/>
      <c r="AH47" s="226"/>
      <c r="AI47" s="228"/>
      <c r="AJ47" s="226"/>
      <c r="AK47" s="227"/>
      <c r="AL47" s="227"/>
      <c r="AM47" s="227"/>
      <c r="AN47" s="227"/>
      <c r="AO47" s="227"/>
      <c r="AP47" s="227"/>
      <c r="AQ47" s="228"/>
      <c r="AR47" s="226"/>
      <c r="AS47" s="227"/>
      <c r="AT47" s="227"/>
      <c r="AU47" s="228"/>
      <c r="AV47" s="360"/>
      <c r="AW47" s="268"/>
      <c r="AX47" s="48"/>
      <c r="AY47" s="48"/>
      <c r="AZ47" s="45">
        <v>24</v>
      </c>
      <c r="BA47" s="48"/>
    </row>
    <row r="48" spans="1:53" ht="9" customHeight="1">
      <c r="A48" s="46"/>
      <c r="B48" s="336" t="s">
        <v>147</v>
      </c>
      <c r="C48" s="261"/>
      <c r="D48" s="312" t="str">
        <f>IF(ＤＡＴＡ!P39="","",ＤＡＴＡ!P39)</f>
        <v/>
      </c>
      <c r="E48" s="224"/>
      <c r="F48" s="224"/>
      <c r="G48" s="224"/>
      <c r="H48" s="224"/>
      <c r="I48" s="224"/>
      <c r="J48" s="224"/>
      <c r="K48" s="225"/>
      <c r="L48" s="302" t="str">
        <f>IF(ＤＡＴＡ!AA39="","",ＤＡＴＡ!AA39)</f>
        <v/>
      </c>
      <c r="M48" s="224"/>
      <c r="N48" s="224"/>
      <c r="O48" s="224"/>
      <c r="P48" s="224"/>
      <c r="Q48" s="224"/>
      <c r="R48" s="224"/>
      <c r="S48" s="224"/>
      <c r="T48" s="224"/>
      <c r="U48" s="225"/>
      <c r="V48" s="302" t="str">
        <f>IF(ＤＡＴＡ!AK39="","",ＤＡＴＡ!AK39)</f>
        <v/>
      </c>
      <c r="W48" s="225"/>
      <c r="X48" s="302" t="str">
        <f>IF(ＤＡＴＡ!AM39="","",ＤＡＴＡ!AM39)</f>
        <v/>
      </c>
      <c r="Y48" s="224"/>
      <c r="Z48" s="255"/>
      <c r="AA48" s="271" t="s">
        <v>86</v>
      </c>
      <c r="AB48" s="319" t="str">
        <f>IF(ＤＡＴＡ!AQ39="","",ＤＡＴＡ!AQ39)</f>
        <v/>
      </c>
      <c r="AC48" s="255"/>
      <c r="AD48" s="271" t="s">
        <v>86</v>
      </c>
      <c r="AE48" s="325" t="str">
        <f>IF(ＤＡＴＡ!AT39="","",ＤＡＴＡ!AT39)</f>
        <v/>
      </c>
      <c r="AF48" s="255"/>
      <c r="AG48" s="52"/>
      <c r="AH48" s="226"/>
      <c r="AI48" s="228"/>
      <c r="AJ48" s="226"/>
      <c r="AK48" s="227"/>
      <c r="AL48" s="227"/>
      <c r="AM48" s="227"/>
      <c r="AN48" s="227"/>
      <c r="AO48" s="227"/>
      <c r="AP48" s="227"/>
      <c r="AQ48" s="228"/>
      <c r="AR48" s="226"/>
      <c r="AS48" s="227"/>
      <c r="AT48" s="227"/>
      <c r="AU48" s="228"/>
      <c r="AV48" s="226"/>
      <c r="AW48" s="275"/>
      <c r="AX48" s="48"/>
      <c r="AY48" s="48"/>
      <c r="AZ48" s="45">
        <v>25</v>
      </c>
      <c r="BA48" s="48"/>
    </row>
    <row r="49" spans="1:53" ht="9" customHeight="1">
      <c r="A49" s="46"/>
      <c r="B49" s="226"/>
      <c r="C49" s="228"/>
      <c r="D49" s="226"/>
      <c r="E49" s="227"/>
      <c r="F49" s="227"/>
      <c r="G49" s="227"/>
      <c r="H49" s="227"/>
      <c r="I49" s="227"/>
      <c r="J49" s="227"/>
      <c r="K49" s="228"/>
      <c r="L49" s="256"/>
      <c r="M49" s="257"/>
      <c r="N49" s="257"/>
      <c r="O49" s="257"/>
      <c r="P49" s="257"/>
      <c r="Q49" s="257"/>
      <c r="R49" s="257"/>
      <c r="S49" s="257"/>
      <c r="T49" s="257"/>
      <c r="U49" s="315"/>
      <c r="V49" s="226"/>
      <c r="W49" s="228"/>
      <c r="X49" s="256"/>
      <c r="Y49" s="257"/>
      <c r="Z49" s="258"/>
      <c r="AA49" s="272"/>
      <c r="AB49" s="274"/>
      <c r="AC49" s="275"/>
      <c r="AD49" s="272"/>
      <c r="AE49" s="274"/>
      <c r="AF49" s="275"/>
      <c r="AG49" s="53"/>
      <c r="AH49" s="226"/>
      <c r="AI49" s="228"/>
      <c r="AJ49" s="226"/>
      <c r="AK49" s="227"/>
      <c r="AL49" s="227"/>
      <c r="AM49" s="227"/>
      <c r="AN49" s="227"/>
      <c r="AO49" s="227"/>
      <c r="AP49" s="227"/>
      <c r="AQ49" s="228"/>
      <c r="AR49" s="226"/>
      <c r="AS49" s="227"/>
      <c r="AT49" s="227"/>
      <c r="AU49" s="228"/>
      <c r="AV49" s="226"/>
      <c r="AW49" s="275"/>
      <c r="AX49" s="48"/>
      <c r="AY49" s="48"/>
      <c r="AZ49" s="45">
        <v>26</v>
      </c>
      <c r="BA49" s="48"/>
    </row>
    <row r="50" spans="1:53" ht="9" customHeight="1">
      <c r="A50" s="46"/>
      <c r="B50" s="226"/>
      <c r="C50" s="228"/>
      <c r="D50" s="226"/>
      <c r="E50" s="227"/>
      <c r="F50" s="227"/>
      <c r="G50" s="227"/>
      <c r="H50" s="227"/>
      <c r="I50" s="227"/>
      <c r="J50" s="227"/>
      <c r="K50" s="228"/>
      <c r="L50" s="335" t="str">
        <f>IF(ＤＡＴＡ!AA41="","",ＤＡＴＡ!AA41)</f>
        <v/>
      </c>
      <c r="M50" s="260"/>
      <c r="N50" s="260"/>
      <c r="O50" s="260"/>
      <c r="P50" s="260"/>
      <c r="Q50" s="260"/>
      <c r="R50" s="260"/>
      <c r="S50" s="260"/>
      <c r="T50" s="260"/>
      <c r="U50" s="261"/>
      <c r="V50" s="226"/>
      <c r="W50" s="228"/>
      <c r="X50" s="265" t="s">
        <v>91</v>
      </c>
      <c r="Y50" s="317" t="str">
        <f>IF(ＤＡＴＡ!AN41="","",ＤＡＴＡ!AN41)</f>
        <v/>
      </c>
      <c r="Z50" s="268"/>
      <c r="AA50" s="276" t="s">
        <v>92</v>
      </c>
      <c r="AB50" s="274"/>
      <c r="AC50" s="275"/>
      <c r="AD50" s="276" t="s">
        <v>51</v>
      </c>
      <c r="AE50" s="274"/>
      <c r="AF50" s="275"/>
      <c r="AG50" s="279" t="s">
        <v>53</v>
      </c>
      <c r="AH50" s="226"/>
      <c r="AI50" s="228"/>
      <c r="AJ50" s="226"/>
      <c r="AK50" s="227"/>
      <c r="AL50" s="227"/>
      <c r="AM50" s="227"/>
      <c r="AN50" s="227"/>
      <c r="AO50" s="227"/>
      <c r="AP50" s="227"/>
      <c r="AQ50" s="228"/>
      <c r="AR50" s="226"/>
      <c r="AS50" s="227"/>
      <c r="AT50" s="227"/>
      <c r="AU50" s="228"/>
      <c r="AV50" s="226"/>
      <c r="AW50" s="275"/>
      <c r="AX50" s="48"/>
      <c r="AY50" s="48"/>
      <c r="AZ50" s="45">
        <v>27</v>
      </c>
      <c r="BA50" s="48"/>
    </row>
    <row r="51" spans="1:53" ht="9" customHeight="1">
      <c r="A51" s="46"/>
      <c r="B51" s="226"/>
      <c r="C51" s="228"/>
      <c r="D51" s="229"/>
      <c r="E51" s="230"/>
      <c r="F51" s="230"/>
      <c r="G51" s="230"/>
      <c r="H51" s="230"/>
      <c r="I51" s="230"/>
      <c r="J51" s="230"/>
      <c r="K51" s="231"/>
      <c r="L51" s="229"/>
      <c r="M51" s="230"/>
      <c r="N51" s="230"/>
      <c r="O51" s="230"/>
      <c r="P51" s="230"/>
      <c r="Q51" s="230"/>
      <c r="R51" s="230"/>
      <c r="S51" s="230"/>
      <c r="T51" s="230"/>
      <c r="U51" s="231"/>
      <c r="V51" s="229"/>
      <c r="W51" s="231"/>
      <c r="X51" s="266"/>
      <c r="Y51" s="269"/>
      <c r="Z51" s="270"/>
      <c r="AA51" s="277"/>
      <c r="AB51" s="269"/>
      <c r="AC51" s="270"/>
      <c r="AD51" s="277"/>
      <c r="AE51" s="269"/>
      <c r="AF51" s="270"/>
      <c r="AG51" s="254"/>
      <c r="AH51" s="226"/>
      <c r="AI51" s="228"/>
      <c r="AJ51" s="226"/>
      <c r="AK51" s="227"/>
      <c r="AL51" s="227"/>
      <c r="AM51" s="227"/>
      <c r="AN51" s="227"/>
      <c r="AO51" s="227"/>
      <c r="AP51" s="227"/>
      <c r="AQ51" s="228"/>
      <c r="AR51" s="226"/>
      <c r="AS51" s="227"/>
      <c r="AT51" s="227"/>
      <c r="AU51" s="228"/>
      <c r="AV51" s="226"/>
      <c r="AW51" s="275"/>
      <c r="AX51" s="48"/>
      <c r="AY51" s="48"/>
      <c r="AZ51" s="45">
        <v>28</v>
      </c>
      <c r="BA51" s="48"/>
    </row>
    <row r="52" spans="1:53" ht="9" customHeight="1">
      <c r="A52" s="46"/>
      <c r="B52" s="226"/>
      <c r="C52" s="228"/>
      <c r="D52" s="312" t="str">
        <f>IF(ＤＡＴＡ!P43="","",ＤＡＴＡ!P43)</f>
        <v/>
      </c>
      <c r="E52" s="224"/>
      <c r="F52" s="224"/>
      <c r="G52" s="224"/>
      <c r="H52" s="224"/>
      <c r="I52" s="224"/>
      <c r="J52" s="224"/>
      <c r="K52" s="225"/>
      <c r="L52" s="302" t="str">
        <f>IF(ＤＡＴＡ!AA43="","",ＤＡＴＡ!AA43)</f>
        <v/>
      </c>
      <c r="M52" s="224"/>
      <c r="N52" s="224"/>
      <c r="O52" s="224"/>
      <c r="P52" s="224"/>
      <c r="Q52" s="224"/>
      <c r="R52" s="224"/>
      <c r="S52" s="224"/>
      <c r="T52" s="224"/>
      <c r="U52" s="225"/>
      <c r="V52" s="302" t="str">
        <f>IF(ＤＡＴＡ!AK43="","",ＤＡＴＡ!AK43)</f>
        <v/>
      </c>
      <c r="W52" s="225"/>
      <c r="X52" s="302" t="str">
        <f>IF(ＤＡＴＡ!AM43="","",ＤＡＴＡ!AM43)</f>
        <v/>
      </c>
      <c r="Y52" s="224"/>
      <c r="Z52" s="255"/>
      <c r="AA52" s="271" t="s">
        <v>86</v>
      </c>
      <c r="AB52" s="319" t="str">
        <f>IF(ＤＡＴＡ!AQ43="","",ＤＡＴＡ!AQ43)</f>
        <v/>
      </c>
      <c r="AC52" s="255"/>
      <c r="AD52" s="271" t="s">
        <v>86</v>
      </c>
      <c r="AE52" s="325" t="str">
        <f>IF(ＤＡＴＡ!AT43="","",ＤＡＴＡ!AT43)</f>
        <v/>
      </c>
      <c r="AF52" s="255"/>
      <c r="AG52" s="52"/>
      <c r="AH52" s="226"/>
      <c r="AI52" s="228"/>
      <c r="AJ52" s="226"/>
      <c r="AK52" s="227"/>
      <c r="AL52" s="227"/>
      <c r="AM52" s="227"/>
      <c r="AN52" s="227"/>
      <c r="AO52" s="227"/>
      <c r="AP52" s="227"/>
      <c r="AQ52" s="228"/>
      <c r="AR52" s="226"/>
      <c r="AS52" s="227"/>
      <c r="AT52" s="227"/>
      <c r="AU52" s="228"/>
      <c r="AV52" s="226"/>
      <c r="AW52" s="275"/>
      <c r="AX52" s="48"/>
      <c r="AY52" s="48"/>
      <c r="AZ52" s="45">
        <v>29</v>
      </c>
      <c r="BA52" s="48"/>
    </row>
    <row r="53" spans="1:53" ht="9" customHeight="1">
      <c r="A53" s="46"/>
      <c r="B53" s="226"/>
      <c r="C53" s="228"/>
      <c r="D53" s="226"/>
      <c r="E53" s="227"/>
      <c r="F53" s="227"/>
      <c r="G53" s="227"/>
      <c r="H53" s="227"/>
      <c r="I53" s="227"/>
      <c r="J53" s="227"/>
      <c r="K53" s="228"/>
      <c r="L53" s="256"/>
      <c r="M53" s="257"/>
      <c r="N53" s="257"/>
      <c r="O53" s="257"/>
      <c r="P53" s="257"/>
      <c r="Q53" s="257"/>
      <c r="R53" s="257"/>
      <c r="S53" s="257"/>
      <c r="T53" s="257"/>
      <c r="U53" s="315"/>
      <c r="V53" s="226"/>
      <c r="W53" s="228"/>
      <c r="X53" s="256"/>
      <c r="Y53" s="257"/>
      <c r="Z53" s="258"/>
      <c r="AA53" s="272"/>
      <c r="AB53" s="274"/>
      <c r="AC53" s="275"/>
      <c r="AD53" s="272"/>
      <c r="AE53" s="274"/>
      <c r="AF53" s="275"/>
      <c r="AG53" s="53"/>
      <c r="AH53" s="226"/>
      <c r="AI53" s="228"/>
      <c r="AJ53" s="226"/>
      <c r="AK53" s="227"/>
      <c r="AL53" s="227"/>
      <c r="AM53" s="227"/>
      <c r="AN53" s="227"/>
      <c r="AO53" s="227"/>
      <c r="AP53" s="227"/>
      <c r="AQ53" s="228"/>
      <c r="AR53" s="226"/>
      <c r="AS53" s="227"/>
      <c r="AT53" s="227"/>
      <c r="AU53" s="228"/>
      <c r="AV53" s="226"/>
      <c r="AW53" s="275"/>
      <c r="AX53" s="48"/>
      <c r="AY53" s="48"/>
      <c r="AZ53" s="45">
        <v>30</v>
      </c>
      <c r="BA53" s="48"/>
    </row>
    <row r="54" spans="1:53" ht="9" customHeight="1">
      <c r="A54" s="46"/>
      <c r="B54" s="226"/>
      <c r="C54" s="228"/>
      <c r="D54" s="226"/>
      <c r="E54" s="227"/>
      <c r="F54" s="227"/>
      <c r="G54" s="227"/>
      <c r="H54" s="227"/>
      <c r="I54" s="227"/>
      <c r="J54" s="227"/>
      <c r="K54" s="228"/>
      <c r="L54" s="335" t="str">
        <f>IF(ＤＡＴＡ!AA45="","",ＤＡＴＡ!AA45)</f>
        <v/>
      </c>
      <c r="M54" s="260"/>
      <c r="N54" s="260"/>
      <c r="O54" s="260"/>
      <c r="P54" s="260"/>
      <c r="Q54" s="260"/>
      <c r="R54" s="260"/>
      <c r="S54" s="260"/>
      <c r="T54" s="260"/>
      <c r="U54" s="261"/>
      <c r="V54" s="226"/>
      <c r="W54" s="228"/>
      <c r="X54" s="265" t="s">
        <v>91</v>
      </c>
      <c r="Y54" s="317" t="str">
        <f>IF(ＤＡＴＡ!AN45="","",ＤＡＴＡ!AN45)</f>
        <v/>
      </c>
      <c r="Z54" s="268"/>
      <c r="AA54" s="276" t="s">
        <v>92</v>
      </c>
      <c r="AB54" s="274"/>
      <c r="AC54" s="275"/>
      <c r="AD54" s="276" t="s">
        <v>51</v>
      </c>
      <c r="AE54" s="274"/>
      <c r="AF54" s="275"/>
      <c r="AG54" s="279" t="s">
        <v>53</v>
      </c>
      <c r="AH54" s="226"/>
      <c r="AI54" s="228"/>
      <c r="AJ54" s="226"/>
      <c r="AK54" s="227"/>
      <c r="AL54" s="227"/>
      <c r="AM54" s="227"/>
      <c r="AN54" s="227"/>
      <c r="AO54" s="227"/>
      <c r="AP54" s="227"/>
      <c r="AQ54" s="228"/>
      <c r="AR54" s="226"/>
      <c r="AS54" s="227"/>
      <c r="AT54" s="227"/>
      <c r="AU54" s="228"/>
      <c r="AV54" s="226"/>
      <c r="AW54" s="275"/>
      <c r="AX54" s="48"/>
      <c r="AY54" s="48"/>
      <c r="AZ54" s="45">
        <v>31</v>
      </c>
      <c r="BA54" s="48"/>
    </row>
    <row r="55" spans="1:53" ht="9" customHeight="1">
      <c r="A55" s="46"/>
      <c r="B55" s="321"/>
      <c r="C55" s="322"/>
      <c r="D55" s="256"/>
      <c r="E55" s="257"/>
      <c r="F55" s="257"/>
      <c r="G55" s="257"/>
      <c r="H55" s="257"/>
      <c r="I55" s="257"/>
      <c r="J55" s="257"/>
      <c r="K55" s="315"/>
      <c r="L55" s="256"/>
      <c r="M55" s="257"/>
      <c r="N55" s="257"/>
      <c r="O55" s="257"/>
      <c r="P55" s="257"/>
      <c r="Q55" s="257"/>
      <c r="R55" s="257"/>
      <c r="S55" s="257"/>
      <c r="T55" s="257"/>
      <c r="U55" s="315"/>
      <c r="V55" s="256"/>
      <c r="W55" s="315"/>
      <c r="X55" s="316"/>
      <c r="Y55" s="318"/>
      <c r="Z55" s="258"/>
      <c r="AA55" s="272"/>
      <c r="AB55" s="318"/>
      <c r="AC55" s="258"/>
      <c r="AD55" s="272"/>
      <c r="AE55" s="318"/>
      <c r="AF55" s="258"/>
      <c r="AG55" s="328"/>
      <c r="AH55" s="321"/>
      <c r="AI55" s="322"/>
      <c r="AJ55" s="321"/>
      <c r="AK55" s="342"/>
      <c r="AL55" s="342"/>
      <c r="AM55" s="342"/>
      <c r="AN55" s="342"/>
      <c r="AO55" s="342"/>
      <c r="AP55" s="342"/>
      <c r="AQ55" s="322"/>
      <c r="AR55" s="321"/>
      <c r="AS55" s="342"/>
      <c r="AT55" s="342"/>
      <c r="AU55" s="322"/>
      <c r="AV55" s="226"/>
      <c r="AW55" s="275"/>
      <c r="AX55" s="48"/>
      <c r="AY55" s="48"/>
      <c r="AZ55" s="35">
        <v>11</v>
      </c>
      <c r="BA55" s="48"/>
    </row>
    <row r="56" spans="1:53" ht="9" customHeight="1">
      <c r="A56" s="46"/>
      <c r="B56" s="329" t="s">
        <v>114</v>
      </c>
      <c r="C56" s="330"/>
      <c r="D56" s="331" t="str">
        <f>IF(ＤＡＴＡ!P47="","",ＤＡＴＡ!P47)</f>
        <v/>
      </c>
      <c r="E56" s="288"/>
      <c r="F56" s="288"/>
      <c r="G56" s="288"/>
      <c r="H56" s="288"/>
      <c r="I56" s="288"/>
      <c r="J56" s="288"/>
      <c r="K56" s="330"/>
      <c r="L56" s="332" t="str">
        <f>IF(ＤＡＴＡ!AA47="","",ＤＡＴＡ!AA47)</f>
        <v/>
      </c>
      <c r="M56" s="288"/>
      <c r="N56" s="288"/>
      <c r="O56" s="288"/>
      <c r="P56" s="288"/>
      <c r="Q56" s="288"/>
      <c r="R56" s="288"/>
      <c r="S56" s="288"/>
      <c r="T56" s="288"/>
      <c r="U56" s="330"/>
      <c r="V56" s="332" t="str">
        <f>IF(ＤＡＴＡ!AK47="","",ＤＡＴＡ!AK47)</f>
        <v/>
      </c>
      <c r="W56" s="330"/>
      <c r="X56" s="332" t="str">
        <f>IF(ＤＡＴＡ!AM47="","",ＤＡＴＡ!AM47)</f>
        <v/>
      </c>
      <c r="Y56" s="288"/>
      <c r="Z56" s="333"/>
      <c r="AA56" s="334" t="s">
        <v>86</v>
      </c>
      <c r="AB56" s="337" t="str">
        <f>IF(ＤＡＴＡ!AQ47="","",ＤＡＴＡ!AQ47)</f>
        <v/>
      </c>
      <c r="AC56" s="333"/>
      <c r="AD56" s="334" t="s">
        <v>86</v>
      </c>
      <c r="AE56" s="356" t="str">
        <f>IF(ＤＡＴＡ!AT47="","",ＤＡＴＡ!AT47)</f>
        <v/>
      </c>
      <c r="AF56" s="333"/>
      <c r="AG56" s="54"/>
      <c r="AH56" s="332" t="str">
        <f>IF(ＤＡＴＡ!BA47="","",ＤＡＴＡ!BA47)</f>
        <v/>
      </c>
      <c r="AI56" s="330"/>
      <c r="AJ56" s="332" t="str">
        <f>IF(ＤＡＴＡ!$D$30="","",(ＤＡＴＡ!$D$30))</f>
        <v/>
      </c>
      <c r="AK56" s="288"/>
      <c r="AL56" s="288"/>
      <c r="AM56" s="288"/>
      <c r="AN56" s="288"/>
      <c r="AO56" s="288"/>
      <c r="AP56" s="288"/>
      <c r="AQ56" s="330"/>
      <c r="AR56" s="332" t="str">
        <f>IF(ＤＡＴＡ!$D$31="","",(ＤＡＴＡ!$D$31))</f>
        <v/>
      </c>
      <c r="AS56" s="288"/>
      <c r="AT56" s="288"/>
      <c r="AU56" s="330"/>
      <c r="AV56" s="226"/>
      <c r="AW56" s="275"/>
      <c r="AX56" s="48"/>
      <c r="AY56" s="48"/>
      <c r="AZ56" s="35">
        <v>12</v>
      </c>
      <c r="BA56" s="48"/>
    </row>
    <row r="57" spans="1:53" ht="9" customHeight="1">
      <c r="A57" s="46"/>
      <c r="B57" s="226"/>
      <c r="C57" s="228"/>
      <c r="D57" s="226"/>
      <c r="E57" s="227"/>
      <c r="F57" s="227"/>
      <c r="G57" s="227"/>
      <c r="H57" s="227"/>
      <c r="I57" s="227"/>
      <c r="J57" s="227"/>
      <c r="K57" s="228"/>
      <c r="L57" s="256"/>
      <c r="M57" s="257"/>
      <c r="N57" s="257"/>
      <c r="O57" s="257"/>
      <c r="P57" s="257"/>
      <c r="Q57" s="257"/>
      <c r="R57" s="257"/>
      <c r="S57" s="257"/>
      <c r="T57" s="257"/>
      <c r="U57" s="315"/>
      <c r="V57" s="226"/>
      <c r="W57" s="228"/>
      <c r="X57" s="256"/>
      <c r="Y57" s="257"/>
      <c r="Z57" s="258"/>
      <c r="AA57" s="272"/>
      <c r="AB57" s="274"/>
      <c r="AC57" s="275"/>
      <c r="AD57" s="272"/>
      <c r="AE57" s="274"/>
      <c r="AF57" s="275"/>
      <c r="AG57" s="53"/>
      <c r="AH57" s="226"/>
      <c r="AI57" s="228"/>
      <c r="AJ57" s="226"/>
      <c r="AK57" s="227"/>
      <c r="AL57" s="227"/>
      <c r="AM57" s="227"/>
      <c r="AN57" s="227"/>
      <c r="AO57" s="227"/>
      <c r="AP57" s="227"/>
      <c r="AQ57" s="228"/>
      <c r="AR57" s="226"/>
      <c r="AS57" s="227"/>
      <c r="AT57" s="227"/>
      <c r="AU57" s="228"/>
      <c r="AV57" s="226"/>
      <c r="AW57" s="275"/>
      <c r="AX57" s="48"/>
      <c r="AY57" s="48"/>
      <c r="AZ57" s="35">
        <v>13</v>
      </c>
      <c r="BA57" s="48"/>
    </row>
    <row r="58" spans="1:53" ht="9" customHeight="1">
      <c r="A58" s="46"/>
      <c r="B58" s="226"/>
      <c r="C58" s="228"/>
      <c r="D58" s="226"/>
      <c r="E58" s="227"/>
      <c r="F58" s="227"/>
      <c r="G58" s="227"/>
      <c r="H58" s="227"/>
      <c r="I58" s="227"/>
      <c r="J58" s="227"/>
      <c r="K58" s="228"/>
      <c r="L58" s="335" t="str">
        <f>IF(ＤＡＴＡ!AA49="","",ＤＡＴＡ!AA49)</f>
        <v/>
      </c>
      <c r="M58" s="260"/>
      <c r="N58" s="260"/>
      <c r="O58" s="260"/>
      <c r="P58" s="260"/>
      <c r="Q58" s="260"/>
      <c r="R58" s="260"/>
      <c r="S58" s="260"/>
      <c r="T58" s="260"/>
      <c r="U58" s="261"/>
      <c r="V58" s="226"/>
      <c r="W58" s="228"/>
      <c r="X58" s="265" t="s">
        <v>91</v>
      </c>
      <c r="Y58" s="317" t="str">
        <f>IF(ＤＡＴＡ!AN49="","",ＤＡＴＡ!AN49)</f>
        <v/>
      </c>
      <c r="Z58" s="268"/>
      <c r="AA58" s="276" t="s">
        <v>92</v>
      </c>
      <c r="AB58" s="274"/>
      <c r="AC58" s="275"/>
      <c r="AD58" s="276" t="s">
        <v>51</v>
      </c>
      <c r="AE58" s="274"/>
      <c r="AF58" s="275"/>
      <c r="AG58" s="279" t="s">
        <v>53</v>
      </c>
      <c r="AH58" s="226"/>
      <c r="AI58" s="228"/>
      <c r="AJ58" s="226"/>
      <c r="AK58" s="227"/>
      <c r="AL58" s="227"/>
      <c r="AM58" s="227"/>
      <c r="AN58" s="227"/>
      <c r="AO58" s="227"/>
      <c r="AP58" s="227"/>
      <c r="AQ58" s="228"/>
      <c r="AR58" s="226"/>
      <c r="AS58" s="227"/>
      <c r="AT58" s="227"/>
      <c r="AU58" s="228"/>
      <c r="AV58" s="226"/>
      <c r="AW58" s="275"/>
      <c r="AX58" s="48"/>
      <c r="AY58" s="48"/>
      <c r="AZ58" s="35">
        <v>14</v>
      </c>
      <c r="BA58" s="48"/>
    </row>
    <row r="59" spans="1:53" ht="9" customHeight="1">
      <c r="A59" s="46"/>
      <c r="B59" s="226"/>
      <c r="C59" s="228"/>
      <c r="D59" s="229"/>
      <c r="E59" s="230"/>
      <c r="F59" s="230"/>
      <c r="G59" s="230"/>
      <c r="H59" s="230"/>
      <c r="I59" s="230"/>
      <c r="J59" s="230"/>
      <c r="K59" s="231"/>
      <c r="L59" s="229"/>
      <c r="M59" s="230"/>
      <c r="N59" s="230"/>
      <c r="O59" s="230"/>
      <c r="P59" s="230"/>
      <c r="Q59" s="230"/>
      <c r="R59" s="230"/>
      <c r="S59" s="230"/>
      <c r="T59" s="230"/>
      <c r="U59" s="231"/>
      <c r="V59" s="229"/>
      <c r="W59" s="231"/>
      <c r="X59" s="266"/>
      <c r="Y59" s="269"/>
      <c r="Z59" s="270"/>
      <c r="AA59" s="277"/>
      <c r="AB59" s="269"/>
      <c r="AC59" s="270"/>
      <c r="AD59" s="277"/>
      <c r="AE59" s="269"/>
      <c r="AF59" s="270"/>
      <c r="AG59" s="254"/>
      <c r="AH59" s="229"/>
      <c r="AI59" s="231"/>
      <c r="AJ59" s="229"/>
      <c r="AK59" s="230"/>
      <c r="AL59" s="230"/>
      <c r="AM59" s="230"/>
      <c r="AN59" s="230"/>
      <c r="AO59" s="230"/>
      <c r="AP59" s="230"/>
      <c r="AQ59" s="231"/>
      <c r="AR59" s="229"/>
      <c r="AS59" s="230"/>
      <c r="AT59" s="230"/>
      <c r="AU59" s="231"/>
      <c r="AV59" s="226"/>
      <c r="AW59" s="275"/>
      <c r="AX59" s="48"/>
      <c r="AY59" s="48"/>
      <c r="AZ59" s="35">
        <v>15</v>
      </c>
      <c r="BA59" s="48"/>
    </row>
    <row r="60" spans="1:53" ht="9" customHeight="1">
      <c r="A60" s="46"/>
      <c r="B60" s="358" t="s">
        <v>118</v>
      </c>
      <c r="C60" s="225"/>
      <c r="D60" s="312" t="str">
        <f>IF(ＤＡＴＡ!P51="","",ＤＡＴＡ!P51)</f>
        <v/>
      </c>
      <c r="E60" s="224"/>
      <c r="F60" s="224"/>
      <c r="G60" s="224"/>
      <c r="H60" s="224"/>
      <c r="I60" s="224"/>
      <c r="J60" s="224"/>
      <c r="K60" s="225"/>
      <c r="L60" s="302" t="str">
        <f>IF(ＤＡＴＡ!AA51="","",ＤＡＴＡ!AA51)</f>
        <v/>
      </c>
      <c r="M60" s="224"/>
      <c r="N60" s="224"/>
      <c r="O60" s="224"/>
      <c r="P60" s="224"/>
      <c r="Q60" s="224"/>
      <c r="R60" s="224"/>
      <c r="S60" s="224"/>
      <c r="T60" s="224"/>
      <c r="U60" s="225"/>
      <c r="V60" s="302" t="str">
        <f>IF(ＤＡＴＡ!AK51="","",ＤＡＴＡ!AK51)</f>
        <v/>
      </c>
      <c r="W60" s="225"/>
      <c r="X60" s="302" t="str">
        <f>IF(ＤＡＴＡ!AM51="","",ＤＡＴＡ!AM51)</f>
        <v/>
      </c>
      <c r="Y60" s="224"/>
      <c r="Z60" s="255"/>
      <c r="AA60" s="271" t="s">
        <v>86</v>
      </c>
      <c r="AB60" s="319" t="str">
        <f>IF(ＤＡＴＡ!AQ51="","",ＤＡＴＡ!AQ51)</f>
        <v/>
      </c>
      <c r="AC60" s="255"/>
      <c r="AD60" s="271" t="s">
        <v>86</v>
      </c>
      <c r="AE60" s="325" t="str">
        <f>IF(ＤＡＴＡ!AT51="","",ＤＡＴＡ!AT51)</f>
        <v/>
      </c>
      <c r="AF60" s="255"/>
      <c r="AG60" s="52"/>
      <c r="AH60" s="302" t="str">
        <f>IF(ＤＡＴＡ!BA51="","",ＤＡＴＡ!BA51)</f>
        <v/>
      </c>
      <c r="AI60" s="225"/>
      <c r="AJ60" s="302" t="str">
        <f>IF(ＤＡＴＡ!$D$33="","",(ＤＡＴＡ!$D$33))</f>
        <v/>
      </c>
      <c r="AK60" s="224"/>
      <c r="AL60" s="224"/>
      <c r="AM60" s="224"/>
      <c r="AN60" s="224"/>
      <c r="AO60" s="224"/>
      <c r="AP60" s="224"/>
      <c r="AQ60" s="225"/>
      <c r="AR60" s="302" t="str">
        <f>IF(ＤＡＴＡ!$D$34="","",(ＤＡＴＡ!$D$34))</f>
        <v/>
      </c>
      <c r="AS60" s="224"/>
      <c r="AT60" s="224"/>
      <c r="AU60" s="225"/>
      <c r="AV60" s="226"/>
      <c r="AW60" s="275"/>
      <c r="AX60" s="48"/>
      <c r="AY60" s="48"/>
      <c r="AZ60" s="35">
        <v>16</v>
      </c>
      <c r="BA60" s="48"/>
    </row>
    <row r="61" spans="1:53" ht="9" customHeight="1">
      <c r="A61" s="46"/>
      <c r="B61" s="226"/>
      <c r="C61" s="228"/>
      <c r="D61" s="226"/>
      <c r="E61" s="227"/>
      <c r="F61" s="227"/>
      <c r="G61" s="227"/>
      <c r="H61" s="227"/>
      <c r="I61" s="227"/>
      <c r="J61" s="227"/>
      <c r="K61" s="228"/>
      <c r="L61" s="256"/>
      <c r="M61" s="257"/>
      <c r="N61" s="257"/>
      <c r="O61" s="257"/>
      <c r="P61" s="257"/>
      <c r="Q61" s="257"/>
      <c r="R61" s="257"/>
      <c r="S61" s="257"/>
      <c r="T61" s="257"/>
      <c r="U61" s="315"/>
      <c r="V61" s="226"/>
      <c r="W61" s="228"/>
      <c r="X61" s="256"/>
      <c r="Y61" s="257"/>
      <c r="Z61" s="258"/>
      <c r="AA61" s="272"/>
      <c r="AB61" s="274"/>
      <c r="AC61" s="275"/>
      <c r="AD61" s="272"/>
      <c r="AE61" s="274"/>
      <c r="AF61" s="275"/>
      <c r="AG61" s="53"/>
      <c r="AH61" s="226"/>
      <c r="AI61" s="228"/>
      <c r="AJ61" s="226"/>
      <c r="AK61" s="227"/>
      <c r="AL61" s="227"/>
      <c r="AM61" s="227"/>
      <c r="AN61" s="227"/>
      <c r="AO61" s="227"/>
      <c r="AP61" s="227"/>
      <c r="AQ61" s="228"/>
      <c r="AR61" s="226"/>
      <c r="AS61" s="227"/>
      <c r="AT61" s="227"/>
      <c r="AU61" s="228"/>
      <c r="AV61" s="226"/>
      <c r="AW61" s="275"/>
      <c r="AX61" s="48"/>
      <c r="AY61" s="48"/>
      <c r="AZ61" s="35">
        <v>17</v>
      </c>
      <c r="BA61" s="48"/>
    </row>
    <row r="62" spans="1:53" ht="9" customHeight="1">
      <c r="A62" s="46"/>
      <c r="B62" s="226"/>
      <c r="C62" s="228"/>
      <c r="D62" s="226"/>
      <c r="E62" s="227"/>
      <c r="F62" s="227"/>
      <c r="G62" s="227"/>
      <c r="H62" s="227"/>
      <c r="I62" s="227"/>
      <c r="J62" s="227"/>
      <c r="K62" s="228"/>
      <c r="L62" s="335" t="str">
        <f>IF(ＤＡＴＡ!AA53="","",ＤＡＴＡ!AA53)</f>
        <v/>
      </c>
      <c r="M62" s="260"/>
      <c r="N62" s="260"/>
      <c r="O62" s="260"/>
      <c r="P62" s="260"/>
      <c r="Q62" s="260"/>
      <c r="R62" s="260"/>
      <c r="S62" s="260"/>
      <c r="T62" s="260"/>
      <c r="U62" s="261"/>
      <c r="V62" s="226"/>
      <c r="W62" s="228"/>
      <c r="X62" s="265" t="s">
        <v>91</v>
      </c>
      <c r="Y62" s="317" t="str">
        <f>IF(ＤＡＴＡ!AN53="","",ＤＡＴＡ!AN53)</f>
        <v/>
      </c>
      <c r="Z62" s="268"/>
      <c r="AA62" s="276" t="s">
        <v>92</v>
      </c>
      <c r="AB62" s="274"/>
      <c r="AC62" s="275"/>
      <c r="AD62" s="276" t="s">
        <v>51</v>
      </c>
      <c r="AE62" s="274"/>
      <c r="AF62" s="275"/>
      <c r="AG62" s="279" t="s">
        <v>53</v>
      </c>
      <c r="AH62" s="226"/>
      <c r="AI62" s="228"/>
      <c r="AJ62" s="226"/>
      <c r="AK62" s="227"/>
      <c r="AL62" s="227"/>
      <c r="AM62" s="227"/>
      <c r="AN62" s="227"/>
      <c r="AO62" s="227"/>
      <c r="AP62" s="227"/>
      <c r="AQ62" s="228"/>
      <c r="AR62" s="226"/>
      <c r="AS62" s="227"/>
      <c r="AT62" s="227"/>
      <c r="AU62" s="228"/>
      <c r="AV62" s="226"/>
      <c r="AW62" s="275"/>
      <c r="AX62" s="48"/>
      <c r="AY62" s="48"/>
      <c r="AZ62" s="35">
        <v>18</v>
      </c>
      <c r="BA62" s="48"/>
    </row>
    <row r="63" spans="1:53" ht="9" customHeight="1">
      <c r="A63" s="46"/>
      <c r="B63" s="229"/>
      <c r="C63" s="231"/>
      <c r="D63" s="256"/>
      <c r="E63" s="257"/>
      <c r="F63" s="257"/>
      <c r="G63" s="257"/>
      <c r="H63" s="257"/>
      <c r="I63" s="257"/>
      <c r="J63" s="257"/>
      <c r="K63" s="315"/>
      <c r="L63" s="256"/>
      <c r="M63" s="257"/>
      <c r="N63" s="257"/>
      <c r="O63" s="257"/>
      <c r="P63" s="257"/>
      <c r="Q63" s="257"/>
      <c r="R63" s="257"/>
      <c r="S63" s="257"/>
      <c r="T63" s="257"/>
      <c r="U63" s="315"/>
      <c r="V63" s="256"/>
      <c r="W63" s="315"/>
      <c r="X63" s="316"/>
      <c r="Y63" s="318"/>
      <c r="Z63" s="258"/>
      <c r="AA63" s="272"/>
      <c r="AB63" s="318"/>
      <c r="AC63" s="258"/>
      <c r="AD63" s="272"/>
      <c r="AE63" s="318"/>
      <c r="AF63" s="258"/>
      <c r="AG63" s="328"/>
      <c r="AH63" s="256"/>
      <c r="AI63" s="315"/>
      <c r="AJ63" s="256"/>
      <c r="AK63" s="257"/>
      <c r="AL63" s="257"/>
      <c r="AM63" s="257"/>
      <c r="AN63" s="257"/>
      <c r="AO63" s="257"/>
      <c r="AP63" s="257"/>
      <c r="AQ63" s="315"/>
      <c r="AR63" s="256"/>
      <c r="AS63" s="257"/>
      <c r="AT63" s="257"/>
      <c r="AU63" s="315"/>
      <c r="AV63" s="226"/>
      <c r="AW63" s="275"/>
      <c r="AX63" s="48"/>
      <c r="AY63" s="48"/>
      <c r="AZ63" s="35">
        <v>19</v>
      </c>
      <c r="BA63" s="48"/>
    </row>
    <row r="64" spans="1:53" ht="9" customHeight="1">
      <c r="A64" s="46"/>
      <c r="B64" s="358" t="s">
        <v>119</v>
      </c>
      <c r="C64" s="225"/>
      <c r="D64" s="312" t="str">
        <f>IF(ＤＡＴＡ!P55="","",ＤＡＴＡ!P55)</f>
        <v/>
      </c>
      <c r="E64" s="224"/>
      <c r="F64" s="224"/>
      <c r="G64" s="224"/>
      <c r="H64" s="224"/>
      <c r="I64" s="224"/>
      <c r="J64" s="224"/>
      <c r="K64" s="225"/>
      <c r="L64" s="302" t="str">
        <f>IF(ＤＡＴＡ!AA55="","",ＤＡＴＡ!AA55)</f>
        <v/>
      </c>
      <c r="M64" s="224"/>
      <c r="N64" s="224"/>
      <c r="O64" s="224"/>
      <c r="P64" s="224"/>
      <c r="Q64" s="224"/>
      <c r="R64" s="224"/>
      <c r="S64" s="224"/>
      <c r="T64" s="224"/>
      <c r="U64" s="225"/>
      <c r="V64" s="302" t="str">
        <f>IF(ＤＡＴＡ!AK55="","",ＤＡＴＡ!AK55)</f>
        <v/>
      </c>
      <c r="W64" s="225"/>
      <c r="X64" s="302" t="str">
        <f>IF(ＤＡＴＡ!AM55="","",ＤＡＴＡ!AM55)</f>
        <v/>
      </c>
      <c r="Y64" s="224"/>
      <c r="Z64" s="255"/>
      <c r="AA64" s="271" t="s">
        <v>86</v>
      </c>
      <c r="AB64" s="319" t="str">
        <f>IF(ＤＡＴＡ!AQ55="","",ＤＡＴＡ!AQ55)</f>
        <v/>
      </c>
      <c r="AC64" s="255"/>
      <c r="AD64" s="271" t="s">
        <v>86</v>
      </c>
      <c r="AE64" s="325" t="str">
        <f>IF(ＤＡＴＡ!AT55="","",ＤＡＴＡ!AT55)</f>
        <v/>
      </c>
      <c r="AF64" s="255"/>
      <c r="AG64" s="52"/>
      <c r="AH64" s="302" t="str">
        <f>IF(ＤＡＴＡ!BA55="","",ＤＡＴＡ!BA55)</f>
        <v/>
      </c>
      <c r="AI64" s="225"/>
      <c r="AJ64" s="302" t="str">
        <f>IF(ＤＡＴＡ!$D$36="","",(ＤＡＴＡ!$D$36))</f>
        <v/>
      </c>
      <c r="AK64" s="224"/>
      <c r="AL64" s="224"/>
      <c r="AM64" s="224"/>
      <c r="AN64" s="224"/>
      <c r="AO64" s="224"/>
      <c r="AP64" s="224"/>
      <c r="AQ64" s="225"/>
      <c r="AR64" s="302" t="str">
        <f>IF(ＤＡＴＡ!$D$37="","",(ＤＡＴＡ!$D$37))</f>
        <v/>
      </c>
      <c r="AS64" s="224"/>
      <c r="AT64" s="224"/>
      <c r="AU64" s="225"/>
      <c r="AV64" s="226"/>
      <c r="AW64" s="275"/>
      <c r="AX64" s="48"/>
      <c r="AY64" s="48"/>
      <c r="AZ64" s="35">
        <v>20</v>
      </c>
      <c r="BA64" s="48"/>
    </row>
    <row r="65" spans="1:53" ht="9" customHeight="1">
      <c r="A65" s="46"/>
      <c r="B65" s="226"/>
      <c r="C65" s="228"/>
      <c r="D65" s="226"/>
      <c r="E65" s="227"/>
      <c r="F65" s="227"/>
      <c r="G65" s="227"/>
      <c r="H65" s="227"/>
      <c r="I65" s="227"/>
      <c r="J65" s="227"/>
      <c r="K65" s="228"/>
      <c r="L65" s="256"/>
      <c r="M65" s="257"/>
      <c r="N65" s="257"/>
      <c r="O65" s="257"/>
      <c r="P65" s="257"/>
      <c r="Q65" s="257"/>
      <c r="R65" s="257"/>
      <c r="S65" s="257"/>
      <c r="T65" s="257"/>
      <c r="U65" s="315"/>
      <c r="V65" s="226"/>
      <c r="W65" s="228"/>
      <c r="X65" s="256"/>
      <c r="Y65" s="257"/>
      <c r="Z65" s="258"/>
      <c r="AA65" s="272"/>
      <c r="AB65" s="274"/>
      <c r="AC65" s="275"/>
      <c r="AD65" s="272"/>
      <c r="AE65" s="274"/>
      <c r="AF65" s="275"/>
      <c r="AG65" s="53"/>
      <c r="AH65" s="226"/>
      <c r="AI65" s="228"/>
      <c r="AJ65" s="226"/>
      <c r="AK65" s="227"/>
      <c r="AL65" s="227"/>
      <c r="AM65" s="227"/>
      <c r="AN65" s="227"/>
      <c r="AO65" s="227"/>
      <c r="AP65" s="227"/>
      <c r="AQ65" s="228"/>
      <c r="AR65" s="226"/>
      <c r="AS65" s="227"/>
      <c r="AT65" s="227"/>
      <c r="AU65" s="228"/>
      <c r="AV65" s="226"/>
      <c r="AW65" s="275"/>
      <c r="AX65" s="48"/>
      <c r="AY65" s="48"/>
      <c r="AZ65" s="45">
        <v>1999</v>
      </c>
      <c r="BA65" s="48"/>
    </row>
    <row r="66" spans="1:53" ht="9" customHeight="1">
      <c r="A66" s="46"/>
      <c r="B66" s="226"/>
      <c r="C66" s="228"/>
      <c r="D66" s="226"/>
      <c r="E66" s="227"/>
      <c r="F66" s="227"/>
      <c r="G66" s="227"/>
      <c r="H66" s="227"/>
      <c r="I66" s="227"/>
      <c r="J66" s="227"/>
      <c r="K66" s="228"/>
      <c r="L66" s="335" t="str">
        <f>IF(ＤＡＴＡ!AA57="","",ＤＡＴＡ!AA57)</f>
        <v/>
      </c>
      <c r="M66" s="260"/>
      <c r="N66" s="260"/>
      <c r="O66" s="260"/>
      <c r="P66" s="260"/>
      <c r="Q66" s="260"/>
      <c r="R66" s="260"/>
      <c r="S66" s="260"/>
      <c r="T66" s="260"/>
      <c r="U66" s="261"/>
      <c r="V66" s="226"/>
      <c r="W66" s="228"/>
      <c r="X66" s="265" t="s">
        <v>91</v>
      </c>
      <c r="Y66" s="317" t="str">
        <f>IF(ＤＡＴＡ!AN57="","",ＤＡＴＡ!AN57)</f>
        <v/>
      </c>
      <c r="Z66" s="268"/>
      <c r="AA66" s="276" t="s">
        <v>92</v>
      </c>
      <c r="AB66" s="274"/>
      <c r="AC66" s="275"/>
      <c r="AD66" s="276" t="s">
        <v>51</v>
      </c>
      <c r="AE66" s="274"/>
      <c r="AF66" s="275"/>
      <c r="AG66" s="279" t="s">
        <v>53</v>
      </c>
      <c r="AH66" s="226"/>
      <c r="AI66" s="228"/>
      <c r="AJ66" s="226"/>
      <c r="AK66" s="227"/>
      <c r="AL66" s="227"/>
      <c r="AM66" s="227"/>
      <c r="AN66" s="227"/>
      <c r="AO66" s="227"/>
      <c r="AP66" s="227"/>
      <c r="AQ66" s="228"/>
      <c r="AR66" s="226"/>
      <c r="AS66" s="227"/>
      <c r="AT66" s="227"/>
      <c r="AU66" s="228"/>
      <c r="AV66" s="256"/>
      <c r="AW66" s="258"/>
      <c r="AX66" s="48"/>
      <c r="AY66" s="48"/>
      <c r="AZ66" s="45">
        <v>2000</v>
      </c>
      <c r="BA66" s="48"/>
    </row>
    <row r="67" spans="1:53" ht="9" customHeight="1">
      <c r="A67" s="46"/>
      <c r="B67" s="229"/>
      <c r="C67" s="231"/>
      <c r="D67" s="229"/>
      <c r="E67" s="230"/>
      <c r="F67" s="230"/>
      <c r="G67" s="230"/>
      <c r="H67" s="230"/>
      <c r="I67" s="230"/>
      <c r="J67" s="230"/>
      <c r="K67" s="231"/>
      <c r="L67" s="229"/>
      <c r="M67" s="230"/>
      <c r="N67" s="230"/>
      <c r="O67" s="230"/>
      <c r="P67" s="230"/>
      <c r="Q67" s="230"/>
      <c r="R67" s="230"/>
      <c r="S67" s="230"/>
      <c r="T67" s="230"/>
      <c r="U67" s="231"/>
      <c r="V67" s="229"/>
      <c r="W67" s="231"/>
      <c r="X67" s="266"/>
      <c r="Y67" s="269"/>
      <c r="Z67" s="270"/>
      <c r="AA67" s="277"/>
      <c r="AB67" s="269"/>
      <c r="AC67" s="270"/>
      <c r="AD67" s="277"/>
      <c r="AE67" s="269"/>
      <c r="AF67" s="270"/>
      <c r="AG67" s="254"/>
      <c r="AH67" s="229"/>
      <c r="AI67" s="231"/>
      <c r="AJ67" s="229"/>
      <c r="AK67" s="230"/>
      <c r="AL67" s="230"/>
      <c r="AM67" s="230"/>
      <c r="AN67" s="230"/>
      <c r="AO67" s="230"/>
      <c r="AP67" s="230"/>
      <c r="AQ67" s="231"/>
      <c r="AR67" s="229"/>
      <c r="AS67" s="230"/>
      <c r="AT67" s="230"/>
      <c r="AU67" s="231"/>
      <c r="AV67" s="360"/>
      <c r="AW67" s="268"/>
      <c r="AX67" s="48"/>
      <c r="AY67" s="48"/>
      <c r="AZ67" s="45">
        <v>2001</v>
      </c>
      <c r="BA67" s="48"/>
    </row>
    <row r="68" spans="1:53" ht="9" customHeight="1">
      <c r="A68" s="46"/>
      <c r="B68" s="386" t="s">
        <v>120</v>
      </c>
      <c r="C68" s="228"/>
      <c r="D68" s="312" t="str">
        <f>IF(ＤＡＴＡ!P59="","",ＤＡＴＡ!P59)</f>
        <v/>
      </c>
      <c r="E68" s="224"/>
      <c r="F68" s="224"/>
      <c r="G68" s="224"/>
      <c r="H68" s="224"/>
      <c r="I68" s="224"/>
      <c r="J68" s="224"/>
      <c r="K68" s="225"/>
      <c r="L68" s="302" t="str">
        <f>IF(ＤＡＴＡ!AA59="","",ＤＡＴＡ!AA59)</f>
        <v/>
      </c>
      <c r="M68" s="224"/>
      <c r="N68" s="224"/>
      <c r="O68" s="224"/>
      <c r="P68" s="224"/>
      <c r="Q68" s="224"/>
      <c r="R68" s="224"/>
      <c r="S68" s="224"/>
      <c r="T68" s="224"/>
      <c r="U68" s="225"/>
      <c r="V68" s="302" t="str">
        <f>IF(ＤＡＴＡ!AK59="","",ＤＡＴＡ!AK59)</f>
        <v/>
      </c>
      <c r="W68" s="225"/>
      <c r="X68" s="302" t="str">
        <f>IF(ＤＡＴＡ!AM59="","",ＤＡＴＡ!AM59)</f>
        <v/>
      </c>
      <c r="Y68" s="224"/>
      <c r="Z68" s="255"/>
      <c r="AA68" s="271" t="s">
        <v>86</v>
      </c>
      <c r="AB68" s="319" t="str">
        <f>IF(ＤＡＴＡ!AQ59="","",ＤＡＴＡ!AQ59)</f>
        <v/>
      </c>
      <c r="AC68" s="255"/>
      <c r="AD68" s="271" t="s">
        <v>86</v>
      </c>
      <c r="AE68" s="325" t="str">
        <f>IF(ＤＡＴＡ!AT59="","",ＤＡＴＡ!AT59)</f>
        <v/>
      </c>
      <c r="AF68" s="255"/>
      <c r="AG68" s="52"/>
      <c r="AH68" s="302" t="str">
        <f>IF(ＤＡＴＡ!BA59="","",ＤＡＴＡ!BA59)</f>
        <v/>
      </c>
      <c r="AI68" s="225"/>
      <c r="AJ68" s="302" t="str">
        <f>IF(ＤＡＴＡ!$D$39="","",(ＤＡＴＡ!$D$39))</f>
        <v/>
      </c>
      <c r="AK68" s="224"/>
      <c r="AL68" s="224"/>
      <c r="AM68" s="224"/>
      <c r="AN68" s="224"/>
      <c r="AO68" s="224"/>
      <c r="AP68" s="224"/>
      <c r="AQ68" s="225"/>
      <c r="AR68" s="302" t="str">
        <f>IF(ＤＡＴＡ!$D$40="","",(ＤＡＴＡ!$D$40))</f>
        <v/>
      </c>
      <c r="AS68" s="224"/>
      <c r="AT68" s="224"/>
      <c r="AU68" s="225"/>
      <c r="AV68" s="226"/>
      <c r="AW68" s="275"/>
      <c r="AX68" s="48"/>
      <c r="AY68" s="48"/>
      <c r="AZ68" s="45">
        <v>2002</v>
      </c>
      <c r="BA68" s="48"/>
    </row>
    <row r="69" spans="1:53" ht="9" customHeight="1">
      <c r="A69" s="46"/>
      <c r="B69" s="226"/>
      <c r="C69" s="228"/>
      <c r="D69" s="226"/>
      <c r="E69" s="227"/>
      <c r="F69" s="227"/>
      <c r="G69" s="227"/>
      <c r="H69" s="227"/>
      <c r="I69" s="227"/>
      <c r="J69" s="227"/>
      <c r="K69" s="228"/>
      <c r="L69" s="256"/>
      <c r="M69" s="257"/>
      <c r="N69" s="257"/>
      <c r="O69" s="257"/>
      <c r="P69" s="257"/>
      <c r="Q69" s="257"/>
      <c r="R69" s="257"/>
      <c r="S69" s="257"/>
      <c r="T69" s="257"/>
      <c r="U69" s="315"/>
      <c r="V69" s="226"/>
      <c r="W69" s="228"/>
      <c r="X69" s="256"/>
      <c r="Y69" s="257"/>
      <c r="Z69" s="258"/>
      <c r="AA69" s="272"/>
      <c r="AB69" s="274"/>
      <c r="AC69" s="275"/>
      <c r="AD69" s="272"/>
      <c r="AE69" s="274"/>
      <c r="AF69" s="275"/>
      <c r="AG69" s="53"/>
      <c r="AH69" s="226"/>
      <c r="AI69" s="228"/>
      <c r="AJ69" s="226"/>
      <c r="AK69" s="227"/>
      <c r="AL69" s="227"/>
      <c r="AM69" s="227"/>
      <c r="AN69" s="227"/>
      <c r="AO69" s="227"/>
      <c r="AP69" s="227"/>
      <c r="AQ69" s="228"/>
      <c r="AR69" s="226"/>
      <c r="AS69" s="227"/>
      <c r="AT69" s="227"/>
      <c r="AU69" s="228"/>
      <c r="AV69" s="226"/>
      <c r="AW69" s="275"/>
      <c r="AX69" s="48"/>
      <c r="AY69" s="48"/>
      <c r="AZ69" s="45">
        <v>2003</v>
      </c>
      <c r="BA69" s="48"/>
    </row>
    <row r="70" spans="1:53" ht="9" customHeight="1">
      <c r="A70" s="46"/>
      <c r="B70" s="226"/>
      <c r="C70" s="228"/>
      <c r="D70" s="226"/>
      <c r="E70" s="227"/>
      <c r="F70" s="227"/>
      <c r="G70" s="227"/>
      <c r="H70" s="227"/>
      <c r="I70" s="227"/>
      <c r="J70" s="227"/>
      <c r="K70" s="228"/>
      <c r="L70" s="335" t="str">
        <f>IF(ＤＡＴＡ!AA61="","",ＤＡＴＡ!AA61)</f>
        <v/>
      </c>
      <c r="M70" s="260"/>
      <c r="N70" s="260"/>
      <c r="O70" s="260"/>
      <c r="P70" s="260"/>
      <c r="Q70" s="260"/>
      <c r="R70" s="260"/>
      <c r="S70" s="260"/>
      <c r="T70" s="260"/>
      <c r="U70" s="261"/>
      <c r="V70" s="226"/>
      <c r="W70" s="228"/>
      <c r="X70" s="265" t="s">
        <v>91</v>
      </c>
      <c r="Y70" s="317" t="str">
        <f>IF(ＤＡＴＡ!AN61="","",ＤＡＴＡ!AN61)</f>
        <v/>
      </c>
      <c r="Z70" s="268"/>
      <c r="AA70" s="276" t="s">
        <v>92</v>
      </c>
      <c r="AB70" s="274"/>
      <c r="AC70" s="275"/>
      <c r="AD70" s="276" t="s">
        <v>51</v>
      </c>
      <c r="AE70" s="274"/>
      <c r="AF70" s="275"/>
      <c r="AG70" s="279" t="s">
        <v>53</v>
      </c>
      <c r="AH70" s="226"/>
      <c r="AI70" s="228"/>
      <c r="AJ70" s="226"/>
      <c r="AK70" s="227"/>
      <c r="AL70" s="227"/>
      <c r="AM70" s="227"/>
      <c r="AN70" s="227"/>
      <c r="AO70" s="227"/>
      <c r="AP70" s="227"/>
      <c r="AQ70" s="228"/>
      <c r="AR70" s="226"/>
      <c r="AS70" s="227"/>
      <c r="AT70" s="227"/>
      <c r="AU70" s="228"/>
      <c r="AV70" s="256"/>
      <c r="AW70" s="258"/>
      <c r="AX70" s="48"/>
      <c r="AY70" s="48"/>
      <c r="AZ70" s="45">
        <v>2004</v>
      </c>
      <c r="BA70" s="48"/>
    </row>
    <row r="71" spans="1:53" ht="9" customHeight="1">
      <c r="A71" s="46"/>
      <c r="B71" s="226"/>
      <c r="C71" s="228"/>
      <c r="D71" s="256"/>
      <c r="E71" s="257"/>
      <c r="F71" s="257"/>
      <c r="G71" s="257"/>
      <c r="H71" s="257"/>
      <c r="I71" s="257"/>
      <c r="J71" s="257"/>
      <c r="K71" s="315"/>
      <c r="L71" s="256"/>
      <c r="M71" s="257"/>
      <c r="N71" s="257"/>
      <c r="O71" s="257"/>
      <c r="P71" s="257"/>
      <c r="Q71" s="257"/>
      <c r="R71" s="257"/>
      <c r="S71" s="257"/>
      <c r="T71" s="257"/>
      <c r="U71" s="315"/>
      <c r="V71" s="256"/>
      <c r="W71" s="315"/>
      <c r="X71" s="316"/>
      <c r="Y71" s="318"/>
      <c r="Z71" s="258"/>
      <c r="AA71" s="272"/>
      <c r="AB71" s="318"/>
      <c r="AC71" s="258"/>
      <c r="AD71" s="272"/>
      <c r="AE71" s="318"/>
      <c r="AF71" s="258"/>
      <c r="AG71" s="328"/>
      <c r="AH71" s="256"/>
      <c r="AI71" s="315"/>
      <c r="AJ71" s="256"/>
      <c r="AK71" s="257"/>
      <c r="AL71" s="257"/>
      <c r="AM71" s="257"/>
      <c r="AN71" s="257"/>
      <c r="AO71" s="257"/>
      <c r="AP71" s="257"/>
      <c r="AQ71" s="315"/>
      <c r="AR71" s="321"/>
      <c r="AS71" s="342"/>
      <c r="AT71" s="342"/>
      <c r="AU71" s="322"/>
      <c r="AV71" s="352"/>
      <c r="AW71" s="268"/>
      <c r="AX71" s="48"/>
      <c r="AY71" s="48"/>
      <c r="AZ71" s="45">
        <v>2005</v>
      </c>
      <c r="BA71" s="48"/>
    </row>
    <row r="72" spans="1:53" ht="10.5" customHeight="1">
      <c r="A72" s="46"/>
      <c r="B72" s="359" t="s">
        <v>110</v>
      </c>
      <c r="C72" s="330"/>
      <c r="D72" s="331" t="str">
        <f>IF(ＤＡＴＡ!P63="","",ＤＡＴＡ!P63)</f>
        <v/>
      </c>
      <c r="E72" s="288"/>
      <c r="F72" s="288"/>
      <c r="G72" s="288"/>
      <c r="H72" s="288"/>
      <c r="I72" s="288"/>
      <c r="J72" s="288"/>
      <c r="K72" s="330"/>
      <c r="L72" s="332" t="str">
        <f>IF(ＤＡＴＡ!AA63="","",ＤＡＴＡ!AA63)</f>
        <v/>
      </c>
      <c r="M72" s="288"/>
      <c r="N72" s="288"/>
      <c r="O72" s="288"/>
      <c r="P72" s="288"/>
      <c r="Q72" s="288"/>
      <c r="R72" s="288"/>
      <c r="S72" s="288"/>
      <c r="T72" s="288"/>
      <c r="U72" s="330"/>
      <c r="V72" s="332" t="str">
        <f>IF(ＤＡＴＡ!AK63="","",ＤＡＴＡ!AK63)</f>
        <v/>
      </c>
      <c r="W72" s="330"/>
      <c r="X72" s="332" t="str">
        <f>IF(ＤＡＴＡ!AM63="","",ＤＡＴＡ!AM63)</f>
        <v/>
      </c>
      <c r="Y72" s="288"/>
      <c r="Z72" s="333"/>
      <c r="AA72" s="334" t="s">
        <v>86</v>
      </c>
      <c r="AB72" s="337" t="str">
        <f>IF(ＤＡＴＡ!AQ63="","",ＤＡＴＡ!AQ63)</f>
        <v/>
      </c>
      <c r="AC72" s="333"/>
      <c r="AD72" s="334" t="s">
        <v>86</v>
      </c>
      <c r="AE72" s="356" t="str">
        <f>IF(ＤＡＴＡ!AT63="","",ＤＡＴＡ!AT63)</f>
        <v/>
      </c>
      <c r="AF72" s="333"/>
      <c r="AG72" s="54"/>
      <c r="AH72" s="332" t="str">
        <f>IF(ＤＡＴＡ!BA63="","",ＤＡＴＡ!BA63)</f>
        <v/>
      </c>
      <c r="AI72" s="330"/>
      <c r="AJ72" s="332" t="str">
        <f>IF(ＤＡＴＡ!$D$42="","",(ＤＡＴＡ!$D$42))</f>
        <v/>
      </c>
      <c r="AK72" s="288"/>
      <c r="AL72" s="288"/>
      <c r="AM72" s="288"/>
      <c r="AN72" s="288"/>
      <c r="AO72" s="288"/>
      <c r="AP72" s="288"/>
      <c r="AQ72" s="330"/>
      <c r="AR72" s="332" t="str">
        <f>IF(ＤＡＴＡ!$D$43="","",(ＤＡＴＡ!$D$43))</f>
        <v/>
      </c>
      <c r="AS72" s="288"/>
      <c r="AT72" s="288"/>
      <c r="AU72" s="289"/>
      <c r="AV72" s="274"/>
      <c r="AW72" s="275"/>
      <c r="AX72" s="48"/>
      <c r="AY72" s="48"/>
      <c r="AZ72" s="45">
        <v>25</v>
      </c>
      <c r="BA72" s="48"/>
    </row>
    <row r="73" spans="1:53" ht="10.5" customHeight="1">
      <c r="A73" s="46"/>
      <c r="B73" s="340"/>
      <c r="C73" s="228"/>
      <c r="D73" s="226"/>
      <c r="E73" s="227"/>
      <c r="F73" s="227"/>
      <c r="G73" s="227"/>
      <c r="H73" s="227"/>
      <c r="I73" s="227"/>
      <c r="J73" s="227"/>
      <c r="K73" s="228"/>
      <c r="L73" s="256"/>
      <c r="M73" s="257"/>
      <c r="N73" s="257"/>
      <c r="O73" s="257"/>
      <c r="P73" s="257"/>
      <c r="Q73" s="257"/>
      <c r="R73" s="257"/>
      <c r="S73" s="257"/>
      <c r="T73" s="257"/>
      <c r="U73" s="315"/>
      <c r="V73" s="226"/>
      <c r="W73" s="228"/>
      <c r="X73" s="256"/>
      <c r="Y73" s="257"/>
      <c r="Z73" s="258"/>
      <c r="AA73" s="272"/>
      <c r="AB73" s="274"/>
      <c r="AC73" s="275"/>
      <c r="AD73" s="272"/>
      <c r="AE73" s="274"/>
      <c r="AF73" s="275"/>
      <c r="AG73" s="53"/>
      <c r="AH73" s="226"/>
      <c r="AI73" s="228"/>
      <c r="AJ73" s="226"/>
      <c r="AK73" s="227"/>
      <c r="AL73" s="227"/>
      <c r="AM73" s="227"/>
      <c r="AN73" s="227"/>
      <c r="AO73" s="227"/>
      <c r="AP73" s="227"/>
      <c r="AQ73" s="228"/>
      <c r="AR73" s="226"/>
      <c r="AS73" s="227"/>
      <c r="AT73" s="227"/>
      <c r="AU73" s="353"/>
      <c r="AV73" s="274"/>
      <c r="AW73" s="275"/>
      <c r="AX73" s="48"/>
      <c r="AY73" s="48"/>
      <c r="AZ73" s="45">
        <v>26</v>
      </c>
      <c r="BA73" s="48"/>
    </row>
    <row r="74" spans="1:53" ht="10.5" customHeight="1">
      <c r="A74" s="46"/>
      <c r="B74" s="340"/>
      <c r="C74" s="228"/>
      <c r="D74" s="226"/>
      <c r="E74" s="227"/>
      <c r="F74" s="227"/>
      <c r="G74" s="227"/>
      <c r="H74" s="227"/>
      <c r="I74" s="227"/>
      <c r="J74" s="227"/>
      <c r="K74" s="228"/>
      <c r="L74" s="335" t="str">
        <f>IF(ＤＡＴＡ!AA65="","",ＤＡＴＡ!AA65)</f>
        <v/>
      </c>
      <c r="M74" s="260"/>
      <c r="N74" s="260"/>
      <c r="O74" s="260"/>
      <c r="P74" s="260"/>
      <c r="Q74" s="260"/>
      <c r="R74" s="260"/>
      <c r="S74" s="260"/>
      <c r="T74" s="260"/>
      <c r="U74" s="261"/>
      <c r="V74" s="226"/>
      <c r="W74" s="228"/>
      <c r="X74" s="265" t="s">
        <v>91</v>
      </c>
      <c r="Y74" s="317" t="str">
        <f>IF(ＤＡＴＡ!AN65="","",ＤＡＴＡ!AN65)</f>
        <v/>
      </c>
      <c r="Z74" s="268"/>
      <c r="AA74" s="276" t="s">
        <v>92</v>
      </c>
      <c r="AB74" s="274"/>
      <c r="AC74" s="275"/>
      <c r="AD74" s="276" t="s">
        <v>51</v>
      </c>
      <c r="AE74" s="274"/>
      <c r="AF74" s="275"/>
      <c r="AG74" s="279" t="s">
        <v>53</v>
      </c>
      <c r="AH74" s="226"/>
      <c r="AI74" s="228"/>
      <c r="AJ74" s="226"/>
      <c r="AK74" s="227"/>
      <c r="AL74" s="227"/>
      <c r="AM74" s="227"/>
      <c r="AN74" s="227"/>
      <c r="AO74" s="227"/>
      <c r="AP74" s="227"/>
      <c r="AQ74" s="228"/>
      <c r="AR74" s="226"/>
      <c r="AS74" s="227"/>
      <c r="AT74" s="227"/>
      <c r="AU74" s="353"/>
      <c r="AV74" s="274"/>
      <c r="AW74" s="275"/>
      <c r="AX74" s="48"/>
      <c r="AY74" s="48"/>
      <c r="AZ74" s="45">
        <v>27</v>
      </c>
      <c r="BA74" s="48"/>
    </row>
    <row r="75" spans="1:53" ht="10.5" customHeight="1">
      <c r="A75" s="46"/>
      <c r="B75" s="340"/>
      <c r="C75" s="228"/>
      <c r="D75" s="229"/>
      <c r="E75" s="230"/>
      <c r="F75" s="230"/>
      <c r="G75" s="230"/>
      <c r="H75" s="230"/>
      <c r="I75" s="230"/>
      <c r="J75" s="230"/>
      <c r="K75" s="231"/>
      <c r="L75" s="229"/>
      <c r="M75" s="230"/>
      <c r="N75" s="230"/>
      <c r="O75" s="230"/>
      <c r="P75" s="230"/>
      <c r="Q75" s="230"/>
      <c r="R75" s="230"/>
      <c r="S75" s="230"/>
      <c r="T75" s="230"/>
      <c r="U75" s="231"/>
      <c r="V75" s="229"/>
      <c r="W75" s="231"/>
      <c r="X75" s="266"/>
      <c r="Y75" s="269"/>
      <c r="Z75" s="270"/>
      <c r="AA75" s="277"/>
      <c r="AB75" s="269"/>
      <c r="AC75" s="270"/>
      <c r="AD75" s="277"/>
      <c r="AE75" s="269"/>
      <c r="AF75" s="270"/>
      <c r="AG75" s="254"/>
      <c r="AH75" s="229"/>
      <c r="AI75" s="231"/>
      <c r="AJ75" s="229"/>
      <c r="AK75" s="230"/>
      <c r="AL75" s="230"/>
      <c r="AM75" s="230"/>
      <c r="AN75" s="230"/>
      <c r="AO75" s="230"/>
      <c r="AP75" s="230"/>
      <c r="AQ75" s="231"/>
      <c r="AR75" s="229"/>
      <c r="AS75" s="230"/>
      <c r="AT75" s="230"/>
      <c r="AU75" s="290"/>
      <c r="AV75" s="274"/>
      <c r="AW75" s="275"/>
      <c r="AX75" s="48"/>
      <c r="AY75" s="48"/>
      <c r="AZ75" s="45">
        <v>28</v>
      </c>
      <c r="BA75" s="48"/>
    </row>
    <row r="76" spans="1:53" ht="10.5" customHeight="1">
      <c r="A76" s="46"/>
      <c r="B76" s="339" t="s">
        <v>112</v>
      </c>
      <c r="C76" s="225"/>
      <c r="D76" s="312" t="str">
        <f>IF(ＤＡＴＡ!P67="","",ＤＡＴＡ!P67)</f>
        <v/>
      </c>
      <c r="E76" s="224"/>
      <c r="F76" s="224"/>
      <c r="G76" s="224"/>
      <c r="H76" s="224"/>
      <c r="I76" s="224"/>
      <c r="J76" s="224"/>
      <c r="K76" s="225"/>
      <c r="L76" s="302" t="str">
        <f>IF(ＤＡＴＡ!AA67="","",ＤＡＴＡ!AA67)</f>
        <v/>
      </c>
      <c r="M76" s="224"/>
      <c r="N76" s="224"/>
      <c r="O76" s="224"/>
      <c r="P76" s="224"/>
      <c r="Q76" s="224"/>
      <c r="R76" s="224"/>
      <c r="S76" s="224"/>
      <c r="T76" s="224"/>
      <c r="U76" s="225"/>
      <c r="V76" s="302" t="str">
        <f>IF(ＤＡＴＡ!AK67="","",ＤＡＴＡ!AK67)</f>
        <v/>
      </c>
      <c r="W76" s="225"/>
      <c r="X76" s="302" t="str">
        <f>IF(ＤＡＴＡ!AM67="","",ＤＡＴＡ!AM67)</f>
        <v/>
      </c>
      <c r="Y76" s="224"/>
      <c r="Z76" s="255"/>
      <c r="AA76" s="271" t="s">
        <v>86</v>
      </c>
      <c r="AB76" s="319" t="str">
        <f>IF(ＤＡＴＡ!AQ67="","",ＤＡＴＡ!AQ67)</f>
        <v/>
      </c>
      <c r="AC76" s="255"/>
      <c r="AD76" s="271" t="s">
        <v>86</v>
      </c>
      <c r="AE76" s="325" t="str">
        <f>IF(ＤＡＴＡ!AT67="","",ＤＡＴＡ!AT67)</f>
        <v/>
      </c>
      <c r="AF76" s="255"/>
      <c r="AG76" s="52"/>
      <c r="AH76" s="302" t="str">
        <f>IF(ＤＡＴＡ!BA67="","",ＤＡＴＡ!BA67)</f>
        <v/>
      </c>
      <c r="AI76" s="225"/>
      <c r="AJ76" s="302" t="str">
        <f>IF(ＤＡＴＡ!$D$45="","",(ＤＡＴＡ!$D$45))</f>
        <v/>
      </c>
      <c r="AK76" s="224"/>
      <c r="AL76" s="224"/>
      <c r="AM76" s="224"/>
      <c r="AN76" s="224"/>
      <c r="AO76" s="224"/>
      <c r="AP76" s="224"/>
      <c r="AQ76" s="225"/>
      <c r="AR76" s="302" t="str">
        <f>IF(ＤＡＴＡ!$D$46="","",(ＤＡＴＡ!$D$46))</f>
        <v/>
      </c>
      <c r="AS76" s="224"/>
      <c r="AT76" s="224"/>
      <c r="AU76" s="354"/>
      <c r="AV76" s="274"/>
      <c r="AW76" s="275"/>
      <c r="AX76" s="48"/>
      <c r="AY76" s="48"/>
      <c r="AZ76" s="45">
        <v>29</v>
      </c>
      <c r="BA76" s="48"/>
    </row>
    <row r="77" spans="1:53" ht="10.5" customHeight="1">
      <c r="A77" s="46"/>
      <c r="B77" s="340"/>
      <c r="C77" s="228"/>
      <c r="D77" s="226"/>
      <c r="E77" s="227"/>
      <c r="F77" s="227"/>
      <c r="G77" s="227"/>
      <c r="H77" s="227"/>
      <c r="I77" s="227"/>
      <c r="J77" s="227"/>
      <c r="K77" s="228"/>
      <c r="L77" s="256"/>
      <c r="M77" s="257"/>
      <c r="N77" s="257"/>
      <c r="O77" s="257"/>
      <c r="P77" s="257"/>
      <c r="Q77" s="257"/>
      <c r="R77" s="257"/>
      <c r="S77" s="257"/>
      <c r="T77" s="257"/>
      <c r="U77" s="315"/>
      <c r="V77" s="226"/>
      <c r="W77" s="228"/>
      <c r="X77" s="256"/>
      <c r="Y77" s="257"/>
      <c r="Z77" s="258"/>
      <c r="AA77" s="272"/>
      <c r="AB77" s="274"/>
      <c r="AC77" s="275"/>
      <c r="AD77" s="272"/>
      <c r="AE77" s="274"/>
      <c r="AF77" s="275"/>
      <c r="AG77" s="53"/>
      <c r="AH77" s="226"/>
      <c r="AI77" s="228"/>
      <c r="AJ77" s="226"/>
      <c r="AK77" s="227"/>
      <c r="AL77" s="227"/>
      <c r="AM77" s="227"/>
      <c r="AN77" s="227"/>
      <c r="AO77" s="227"/>
      <c r="AP77" s="227"/>
      <c r="AQ77" s="228"/>
      <c r="AR77" s="226"/>
      <c r="AS77" s="227"/>
      <c r="AT77" s="227"/>
      <c r="AU77" s="353"/>
      <c r="AV77" s="274"/>
      <c r="AW77" s="275"/>
      <c r="AX77" s="48"/>
      <c r="AY77" s="48"/>
      <c r="AZ77" s="45">
        <v>30</v>
      </c>
      <c r="BA77" s="48"/>
    </row>
    <row r="78" spans="1:53" ht="10.5" customHeight="1">
      <c r="A78" s="46"/>
      <c r="B78" s="340"/>
      <c r="C78" s="228"/>
      <c r="D78" s="226"/>
      <c r="E78" s="227"/>
      <c r="F78" s="227"/>
      <c r="G78" s="227"/>
      <c r="H78" s="227"/>
      <c r="I78" s="227"/>
      <c r="J78" s="227"/>
      <c r="K78" s="228"/>
      <c r="L78" s="335" t="str">
        <f>IF(ＤＡＴＡ!AA69="","",ＤＡＴＡ!AA69)</f>
        <v/>
      </c>
      <c r="M78" s="260"/>
      <c r="N78" s="260"/>
      <c r="O78" s="260"/>
      <c r="P78" s="260"/>
      <c r="Q78" s="260"/>
      <c r="R78" s="260"/>
      <c r="S78" s="260"/>
      <c r="T78" s="260"/>
      <c r="U78" s="261"/>
      <c r="V78" s="226"/>
      <c r="W78" s="228"/>
      <c r="X78" s="265" t="s">
        <v>91</v>
      </c>
      <c r="Y78" s="317" t="str">
        <f>IF(ＤＡＴＡ!AN69="","",ＤＡＴＡ!AN69)</f>
        <v/>
      </c>
      <c r="Z78" s="268"/>
      <c r="AA78" s="276" t="s">
        <v>92</v>
      </c>
      <c r="AB78" s="274"/>
      <c r="AC78" s="275"/>
      <c r="AD78" s="276" t="s">
        <v>51</v>
      </c>
      <c r="AE78" s="274"/>
      <c r="AF78" s="275"/>
      <c r="AG78" s="279" t="s">
        <v>53</v>
      </c>
      <c r="AH78" s="226"/>
      <c r="AI78" s="228"/>
      <c r="AJ78" s="226"/>
      <c r="AK78" s="227"/>
      <c r="AL78" s="227"/>
      <c r="AM78" s="227"/>
      <c r="AN78" s="227"/>
      <c r="AO78" s="227"/>
      <c r="AP78" s="227"/>
      <c r="AQ78" s="228"/>
      <c r="AR78" s="226"/>
      <c r="AS78" s="227"/>
      <c r="AT78" s="227"/>
      <c r="AU78" s="353"/>
      <c r="AV78" s="274"/>
      <c r="AW78" s="275"/>
      <c r="AX78" s="48"/>
      <c r="AY78" s="48"/>
      <c r="AZ78" s="45">
        <v>31</v>
      </c>
      <c r="BA78" s="48"/>
    </row>
    <row r="79" spans="1:53" ht="10.5" customHeight="1">
      <c r="A79" s="46"/>
      <c r="B79" s="341"/>
      <c r="C79" s="322"/>
      <c r="D79" s="321"/>
      <c r="E79" s="342"/>
      <c r="F79" s="342"/>
      <c r="G79" s="342"/>
      <c r="H79" s="342"/>
      <c r="I79" s="342"/>
      <c r="J79" s="342"/>
      <c r="K79" s="322"/>
      <c r="L79" s="321"/>
      <c r="M79" s="342"/>
      <c r="N79" s="342"/>
      <c r="O79" s="342"/>
      <c r="P79" s="342"/>
      <c r="Q79" s="342"/>
      <c r="R79" s="342"/>
      <c r="S79" s="342"/>
      <c r="T79" s="342"/>
      <c r="U79" s="322"/>
      <c r="V79" s="321"/>
      <c r="W79" s="322"/>
      <c r="X79" s="338"/>
      <c r="Y79" s="343"/>
      <c r="Z79" s="344"/>
      <c r="AA79" s="349"/>
      <c r="AB79" s="343"/>
      <c r="AC79" s="344"/>
      <c r="AD79" s="349"/>
      <c r="AE79" s="343"/>
      <c r="AF79" s="344"/>
      <c r="AG79" s="351"/>
      <c r="AH79" s="321"/>
      <c r="AI79" s="322"/>
      <c r="AJ79" s="321"/>
      <c r="AK79" s="342"/>
      <c r="AL79" s="342"/>
      <c r="AM79" s="342"/>
      <c r="AN79" s="342"/>
      <c r="AO79" s="342"/>
      <c r="AP79" s="342"/>
      <c r="AQ79" s="322"/>
      <c r="AR79" s="321"/>
      <c r="AS79" s="342"/>
      <c r="AT79" s="342"/>
      <c r="AU79" s="355"/>
      <c r="AV79" s="274"/>
      <c r="AW79" s="275"/>
      <c r="AX79" s="48"/>
      <c r="AY79" s="48"/>
      <c r="AZ79" s="35">
        <v>11</v>
      </c>
      <c r="BA79" s="48"/>
    </row>
    <row r="80" spans="1:53" ht="3.75" customHeight="1">
      <c r="A80" s="46"/>
      <c r="B80" s="55"/>
      <c r="C80" s="55"/>
      <c r="D80" s="55"/>
      <c r="E80" s="55"/>
      <c r="F80" s="55"/>
      <c r="G80" s="55"/>
      <c r="H80" s="55"/>
      <c r="I80" s="55"/>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274"/>
      <c r="AW80" s="275"/>
      <c r="AX80" s="48"/>
      <c r="AY80" s="48"/>
      <c r="AZ80" s="45">
        <v>2006</v>
      </c>
      <c r="BA80" s="48"/>
    </row>
    <row r="81" spans="1:53" ht="18.75" customHeight="1">
      <c r="A81" s="46"/>
      <c r="B81" s="347" t="s">
        <v>152</v>
      </c>
      <c r="C81" s="245"/>
      <c r="D81" s="245"/>
      <c r="E81" s="245"/>
      <c r="F81" s="245"/>
      <c r="G81" s="245"/>
      <c r="H81" s="245"/>
      <c r="I81" s="245"/>
      <c r="J81" s="245"/>
      <c r="K81" s="245"/>
      <c r="L81" s="245"/>
      <c r="M81" s="245"/>
      <c r="N81" s="245"/>
      <c r="O81" s="245"/>
      <c r="P81" s="245"/>
      <c r="Q81" s="245"/>
      <c r="R81" s="245"/>
      <c r="S81" s="245"/>
      <c r="T81" s="245"/>
      <c r="U81" s="246"/>
      <c r="V81" s="56"/>
      <c r="W81" s="56"/>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274"/>
      <c r="AW81" s="275"/>
      <c r="AX81" s="48"/>
      <c r="AY81" s="48"/>
      <c r="AZ81" s="45">
        <v>2007</v>
      </c>
      <c r="BA81" s="48"/>
    </row>
    <row r="82" spans="1:53" ht="18.75" customHeight="1">
      <c r="A82" s="46"/>
      <c r="B82" s="48"/>
      <c r="C82" s="350" t="s">
        <v>153</v>
      </c>
      <c r="D82" s="245"/>
      <c r="E82" s="245"/>
      <c r="F82" s="245"/>
      <c r="G82" s="245"/>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245"/>
      <c r="AP82" s="245"/>
      <c r="AQ82" s="245"/>
      <c r="AR82" s="245"/>
      <c r="AS82" s="245"/>
      <c r="AT82" s="245"/>
      <c r="AU82" s="246"/>
      <c r="AV82" s="318"/>
      <c r="AW82" s="258"/>
      <c r="AX82" s="48"/>
      <c r="AY82" s="48"/>
      <c r="AZ82" s="45">
        <v>2008</v>
      </c>
      <c r="BA82" s="48"/>
    </row>
    <row r="83" spans="1:53" ht="3" customHeight="1">
      <c r="A83" s="46"/>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352"/>
      <c r="AW83" s="268"/>
      <c r="AX83" s="48"/>
      <c r="AY83" s="48"/>
      <c r="AZ83" s="35" t="s">
        <v>121</v>
      </c>
      <c r="BA83" s="48"/>
    </row>
    <row r="84" spans="1:53" ht="18.75" customHeight="1">
      <c r="A84" s="46"/>
      <c r="B84" s="48"/>
      <c r="C84" s="346" t="str">
        <f>"令和"&amp;DBCS(ＤＡＴＡ!$C$5)&amp;"年"</f>
        <v>令和７年</v>
      </c>
      <c r="D84" s="245"/>
      <c r="E84" s="245"/>
      <c r="F84" s="245"/>
      <c r="G84" s="246"/>
      <c r="H84" s="348"/>
      <c r="I84" s="246"/>
      <c r="J84" s="346" t="s">
        <v>51</v>
      </c>
      <c r="K84" s="246"/>
      <c r="L84" s="348"/>
      <c r="M84" s="246"/>
      <c r="N84" s="346" t="s">
        <v>53</v>
      </c>
      <c r="O84" s="246"/>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274"/>
      <c r="AW84" s="275"/>
      <c r="AX84" s="48"/>
      <c r="AY84" s="48"/>
      <c r="AZ84" s="35" t="s">
        <v>122</v>
      </c>
      <c r="BA84" s="48"/>
    </row>
    <row r="85" spans="1:53" ht="18.75" customHeight="1">
      <c r="A85" s="46"/>
      <c r="B85" s="48"/>
      <c r="C85" s="48"/>
      <c r="D85" s="48"/>
      <c r="E85" s="48"/>
      <c r="F85" s="48"/>
      <c r="G85" s="48"/>
      <c r="H85" s="48"/>
      <c r="I85" s="48"/>
      <c r="J85" s="48"/>
      <c r="K85" s="48"/>
      <c r="L85" s="345" t="str">
        <f>IF(ＤＡＴＡ!$D$12="","",(ＤＡＴＡ!$D$12))</f>
        <v/>
      </c>
      <c r="M85" s="250"/>
      <c r="N85" s="250"/>
      <c r="O85" s="250"/>
      <c r="P85" s="250"/>
      <c r="Q85" s="250"/>
      <c r="R85" s="250"/>
      <c r="S85" s="250"/>
      <c r="T85" s="250"/>
      <c r="U85" s="250"/>
      <c r="V85" s="250"/>
      <c r="W85" s="251"/>
      <c r="X85" s="346" t="s">
        <v>98</v>
      </c>
      <c r="Y85" s="245"/>
      <c r="Z85" s="245"/>
      <c r="AA85" s="245"/>
      <c r="AB85" s="246"/>
      <c r="AC85" s="345" t="str">
        <f>IF(ＤＡＴＡ!D23="","",ＤＡＴＡ!D23)</f>
        <v/>
      </c>
      <c r="AD85" s="250"/>
      <c r="AE85" s="250"/>
      <c r="AF85" s="250"/>
      <c r="AG85" s="250"/>
      <c r="AH85" s="250"/>
      <c r="AI85" s="250"/>
      <c r="AJ85" s="250"/>
      <c r="AK85" s="250"/>
      <c r="AL85" s="250"/>
      <c r="AM85" s="250"/>
      <c r="AN85" s="250"/>
      <c r="AO85" s="250"/>
      <c r="AP85" s="250"/>
      <c r="AQ85" s="250"/>
      <c r="AR85" s="251"/>
      <c r="AS85" s="346" t="s">
        <v>154</v>
      </c>
      <c r="AT85" s="246"/>
      <c r="AU85" s="48"/>
      <c r="AV85" s="274"/>
      <c r="AW85" s="275"/>
      <c r="AX85" s="48"/>
      <c r="AY85" s="48"/>
      <c r="AZ85" s="35" t="s">
        <v>155</v>
      </c>
      <c r="BA85" s="48"/>
    </row>
    <row r="86" spans="1:53" ht="7.5" customHeight="1">
      <c r="A86" s="46"/>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318"/>
      <c r="AW86" s="258"/>
      <c r="AX86" s="48"/>
      <c r="AY86" s="48"/>
      <c r="AZ86" s="35" t="s">
        <v>156</v>
      </c>
      <c r="BA86" s="48"/>
    </row>
    <row r="87" spans="1:53" ht="18.75" customHeight="1">
      <c r="A87" s="169"/>
      <c r="B87" s="170"/>
      <c r="C87" s="320" t="s">
        <v>365</v>
      </c>
      <c r="D87" s="320"/>
      <c r="E87" s="320"/>
      <c r="F87" s="320"/>
      <c r="G87" s="320"/>
      <c r="H87" s="320"/>
      <c r="I87" s="320"/>
      <c r="J87" s="320"/>
      <c r="K87" s="320"/>
      <c r="L87" s="320"/>
      <c r="M87" s="320"/>
      <c r="N87" s="320"/>
      <c r="O87" s="320"/>
      <c r="P87" s="320"/>
      <c r="Q87" s="320"/>
      <c r="R87" s="320"/>
      <c r="S87" s="320"/>
      <c r="T87" s="320"/>
      <c r="U87" s="320"/>
      <c r="V87" s="320"/>
      <c r="W87" s="320"/>
      <c r="X87" s="320"/>
      <c r="Y87" s="320"/>
      <c r="Z87" s="320"/>
      <c r="AA87" s="320"/>
      <c r="AB87" s="320"/>
      <c r="AC87" s="320"/>
      <c r="AD87" s="320"/>
      <c r="AE87" s="320"/>
      <c r="AF87" s="320"/>
      <c r="AG87" s="320"/>
      <c r="AH87" s="320"/>
      <c r="AI87" s="320"/>
      <c r="AJ87" s="320"/>
      <c r="AK87" s="320"/>
      <c r="AL87" s="320"/>
      <c r="AM87" s="320"/>
      <c r="AN87" s="320"/>
      <c r="AO87" s="320"/>
      <c r="AP87" s="320"/>
      <c r="AQ87" s="320"/>
      <c r="AR87" s="320"/>
      <c r="AS87" s="320"/>
      <c r="AT87" s="320"/>
      <c r="AU87" s="320"/>
      <c r="AV87" s="57"/>
      <c r="AW87" s="57"/>
      <c r="AX87" s="48"/>
      <c r="AY87" s="48"/>
      <c r="AZ87" s="35" t="s">
        <v>157</v>
      </c>
      <c r="BA87" s="48"/>
    </row>
    <row r="88" spans="1:53" ht="18.75" customHeight="1">
      <c r="A88" s="169"/>
      <c r="B88" s="170"/>
      <c r="C88" s="314" t="s">
        <v>160</v>
      </c>
      <c r="D88" s="314"/>
      <c r="E88" s="314"/>
      <c r="F88" s="314"/>
      <c r="G88" s="314"/>
      <c r="H88" s="313"/>
      <c r="I88" s="313"/>
      <c r="J88" s="314" t="s">
        <v>366</v>
      </c>
      <c r="K88" s="314"/>
      <c r="L88" s="313"/>
      <c r="M88" s="313"/>
      <c r="N88" s="314" t="s">
        <v>367</v>
      </c>
      <c r="O88" s="314"/>
      <c r="P88" s="170"/>
      <c r="Q88" s="170"/>
      <c r="R88" s="170"/>
      <c r="S88" s="170"/>
      <c r="T88" s="170"/>
      <c r="U88" s="170"/>
      <c r="V88" s="170"/>
      <c r="W88" s="170"/>
      <c r="X88" s="170"/>
      <c r="Y88" s="170"/>
      <c r="Z88" s="170"/>
      <c r="AA88" s="170"/>
      <c r="AB88" s="170"/>
      <c r="AC88" s="170"/>
      <c r="AD88" s="170"/>
      <c r="AE88" s="170"/>
      <c r="AF88" s="170"/>
      <c r="AG88" s="170"/>
      <c r="AH88" s="170"/>
      <c r="AI88" s="170"/>
      <c r="AJ88" s="170"/>
      <c r="AK88" s="170"/>
      <c r="AL88" s="170"/>
      <c r="AM88" s="170"/>
      <c r="AN88" s="170"/>
      <c r="AO88" s="170"/>
      <c r="AP88" s="170"/>
      <c r="AQ88" s="170"/>
      <c r="AR88" s="170"/>
      <c r="AS88" s="170"/>
      <c r="AT88" s="170"/>
      <c r="AU88" s="170"/>
      <c r="AV88" s="57"/>
      <c r="AW88" s="57"/>
      <c r="AX88" s="48"/>
      <c r="AY88" s="48"/>
      <c r="AZ88" s="35" t="s">
        <v>158</v>
      </c>
      <c r="BA88" s="48"/>
    </row>
    <row r="89" spans="1:53" ht="18.75" customHeight="1">
      <c r="A89" s="169"/>
      <c r="B89" s="170"/>
      <c r="C89" s="170"/>
      <c r="D89" s="170"/>
      <c r="E89" s="170"/>
      <c r="F89" s="170"/>
      <c r="G89" s="170"/>
      <c r="H89" s="170"/>
      <c r="I89" s="170"/>
      <c r="J89" s="170"/>
      <c r="K89" s="170"/>
      <c r="L89" s="311"/>
      <c r="M89" s="311"/>
      <c r="N89" s="311"/>
      <c r="O89" s="311"/>
      <c r="P89" s="311"/>
      <c r="Q89" s="311"/>
      <c r="R89" s="311"/>
      <c r="S89" s="311"/>
      <c r="T89" s="311"/>
      <c r="U89" s="311"/>
      <c r="V89" s="311"/>
      <c r="W89" s="314" t="s">
        <v>368</v>
      </c>
      <c r="X89" s="314"/>
      <c r="Y89" s="314"/>
      <c r="Z89" s="314"/>
      <c r="AA89" s="314"/>
      <c r="AB89" s="314"/>
      <c r="AC89" s="311"/>
      <c r="AD89" s="311"/>
      <c r="AE89" s="311"/>
      <c r="AF89" s="311"/>
      <c r="AG89" s="311"/>
      <c r="AH89" s="311"/>
      <c r="AI89" s="311"/>
      <c r="AJ89" s="311"/>
      <c r="AK89" s="311"/>
      <c r="AL89" s="311"/>
      <c r="AM89" s="311"/>
      <c r="AN89" s="311"/>
      <c r="AO89" s="311"/>
      <c r="AP89" s="311"/>
      <c r="AQ89" s="311"/>
      <c r="AR89" s="311"/>
      <c r="AS89" s="314"/>
      <c r="AT89" s="314"/>
      <c r="AU89" s="170"/>
      <c r="AV89" s="57"/>
      <c r="AW89" s="57"/>
      <c r="AX89" s="48"/>
      <c r="AY89" s="48"/>
      <c r="AZ89" s="35" t="s">
        <v>127</v>
      </c>
      <c r="BA89" s="48"/>
    </row>
    <row r="90" spans="1:53" ht="10.5" customHeight="1">
      <c r="A90" s="46"/>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57"/>
      <c r="AW90" s="57"/>
      <c r="AX90" s="48"/>
      <c r="AY90" s="48"/>
      <c r="AZ90" s="35" t="s">
        <v>159</v>
      </c>
      <c r="BA90" s="48"/>
    </row>
    <row r="91" spans="1:53" ht="7.5" customHeight="1">
      <c r="A91" s="46"/>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35" t="s">
        <v>160</v>
      </c>
      <c r="BA91" s="48"/>
    </row>
    <row r="92" spans="1:53" ht="15" customHeight="1">
      <c r="A92" s="46"/>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35" t="s">
        <v>161</v>
      </c>
      <c r="BA92" s="48"/>
    </row>
  </sheetData>
  <mergeCells count="297">
    <mergeCell ref="AH24:AI55"/>
    <mergeCell ref="AJ24:AQ55"/>
    <mergeCell ref="AA26:AA27"/>
    <mergeCell ref="AA28:AA29"/>
    <mergeCell ref="AA30:AA31"/>
    <mergeCell ref="AG38:AG39"/>
    <mergeCell ref="AG50:AG51"/>
    <mergeCell ref="AE24:AF27"/>
    <mergeCell ref="AD26:AD27"/>
    <mergeCell ref="AD52:AD53"/>
    <mergeCell ref="AE52:AF55"/>
    <mergeCell ref="AD54:AD55"/>
    <mergeCell ref="AG26:AG27"/>
    <mergeCell ref="AG30:AG31"/>
    <mergeCell ref="AG54:AG55"/>
    <mergeCell ref="AG42:AG43"/>
    <mergeCell ref="AG46:AG47"/>
    <mergeCell ref="AE48:AF51"/>
    <mergeCell ref="V60:W63"/>
    <mergeCell ref="X60:Z61"/>
    <mergeCell ref="AA60:AA61"/>
    <mergeCell ref="AB60:AC63"/>
    <mergeCell ref="AE60:AF63"/>
    <mergeCell ref="AA62:AA63"/>
    <mergeCell ref="AG62:AG63"/>
    <mergeCell ref="AA56:AA57"/>
    <mergeCell ref="AB56:AC59"/>
    <mergeCell ref="AD56:AD57"/>
    <mergeCell ref="AE56:AF59"/>
    <mergeCell ref="V56:W59"/>
    <mergeCell ref="AV67:AW70"/>
    <mergeCell ref="AV71:AW82"/>
    <mergeCell ref="AV83:AW86"/>
    <mergeCell ref="AR72:AU75"/>
    <mergeCell ref="AR76:AU79"/>
    <mergeCell ref="AS85:AT85"/>
    <mergeCell ref="AR24:AU55"/>
    <mergeCell ref="AV27:AW30"/>
    <mergeCell ref="AV31:AW34"/>
    <mergeCell ref="AV35:AW46"/>
    <mergeCell ref="AV47:AW66"/>
    <mergeCell ref="AR56:AU59"/>
    <mergeCell ref="AR60:AU63"/>
    <mergeCell ref="AV23:AW26"/>
    <mergeCell ref="AR68:AU71"/>
    <mergeCell ref="AH72:AI75"/>
    <mergeCell ref="AG74:AG75"/>
    <mergeCell ref="AH76:AI79"/>
    <mergeCell ref="AJ76:AQ79"/>
    <mergeCell ref="AG78:AG79"/>
    <mergeCell ref="X72:Z73"/>
    <mergeCell ref="AA72:AA73"/>
    <mergeCell ref="AB72:AC75"/>
    <mergeCell ref="AD72:AD73"/>
    <mergeCell ref="AE72:AF75"/>
    <mergeCell ref="AJ72:AQ75"/>
    <mergeCell ref="AD74:AD75"/>
    <mergeCell ref="Y78:Z79"/>
    <mergeCell ref="AA78:AA79"/>
    <mergeCell ref="V28:W31"/>
    <mergeCell ref="X28:Z29"/>
    <mergeCell ref="X30:X31"/>
    <mergeCell ref="Y30:Z31"/>
    <mergeCell ref="AB24:AC27"/>
    <mergeCell ref="AB28:AC31"/>
    <mergeCell ref="AD28:AD29"/>
    <mergeCell ref="AE28:AF31"/>
    <mergeCell ref="AD30:AD31"/>
    <mergeCell ref="X26:X27"/>
    <mergeCell ref="Y26:Z27"/>
    <mergeCell ref="AJ56:AQ59"/>
    <mergeCell ref="AD58:AD59"/>
    <mergeCell ref="AJ60:AQ63"/>
    <mergeCell ref="AA58:AA59"/>
    <mergeCell ref="X64:Z65"/>
    <mergeCell ref="AA64:AA65"/>
    <mergeCell ref="AD64:AD65"/>
    <mergeCell ref="X68:Z69"/>
    <mergeCell ref="AA68:AA69"/>
    <mergeCell ref="AD68:AD69"/>
    <mergeCell ref="X56:Z57"/>
    <mergeCell ref="X58:X59"/>
    <mergeCell ref="Y58:Z59"/>
    <mergeCell ref="AH56:AI59"/>
    <mergeCell ref="AH60:AI63"/>
    <mergeCell ref="X62:X63"/>
    <mergeCell ref="Y62:Z63"/>
    <mergeCell ref="AD60:AD61"/>
    <mergeCell ref="AD62:AD63"/>
    <mergeCell ref="AG58:AG59"/>
    <mergeCell ref="AH64:AI67"/>
    <mergeCell ref="AG66:AG67"/>
    <mergeCell ref="AH68:AI71"/>
    <mergeCell ref="AJ68:AQ71"/>
    <mergeCell ref="L32:U33"/>
    <mergeCell ref="L34:U35"/>
    <mergeCell ref="D36:K39"/>
    <mergeCell ref="L36:U37"/>
    <mergeCell ref="L38:U39"/>
    <mergeCell ref="D40:K43"/>
    <mergeCell ref="L40:U41"/>
    <mergeCell ref="L42:U43"/>
    <mergeCell ref="L76:U77"/>
    <mergeCell ref="D64:K67"/>
    <mergeCell ref="D68:K71"/>
    <mergeCell ref="D72:K75"/>
    <mergeCell ref="L74:U75"/>
    <mergeCell ref="L48:U49"/>
    <mergeCell ref="L50:U51"/>
    <mergeCell ref="L52:U53"/>
    <mergeCell ref="L54:U55"/>
    <mergeCell ref="L64:U65"/>
    <mergeCell ref="B48:C55"/>
    <mergeCell ref="D48:K51"/>
    <mergeCell ref="D52:K55"/>
    <mergeCell ref="B56:C59"/>
    <mergeCell ref="D56:K59"/>
    <mergeCell ref="L56:U57"/>
    <mergeCell ref="L58:U59"/>
    <mergeCell ref="B60:C63"/>
    <mergeCell ref="D60:K63"/>
    <mergeCell ref="L60:U61"/>
    <mergeCell ref="L62:U63"/>
    <mergeCell ref="B81:U81"/>
    <mergeCell ref="C84:G84"/>
    <mergeCell ref="H84:I84"/>
    <mergeCell ref="J84:K84"/>
    <mergeCell ref="L84:M84"/>
    <mergeCell ref="N84:O84"/>
    <mergeCell ref="C82:AU82"/>
    <mergeCell ref="L78:U79"/>
    <mergeCell ref="AE76:AF79"/>
    <mergeCell ref="B64:C67"/>
    <mergeCell ref="B68:C71"/>
    <mergeCell ref="B72:C75"/>
    <mergeCell ref="Y74:Z75"/>
    <mergeCell ref="AA74:AA75"/>
    <mergeCell ref="X76:Z77"/>
    <mergeCell ref="AA76:AA77"/>
    <mergeCell ref="AB76:AC79"/>
    <mergeCell ref="AD76:AD77"/>
    <mergeCell ref="AD78:AD79"/>
    <mergeCell ref="V72:W75"/>
    <mergeCell ref="X74:X75"/>
    <mergeCell ref="V76:W79"/>
    <mergeCell ref="X78:X79"/>
    <mergeCell ref="B76:C79"/>
    <mergeCell ref="D76:K79"/>
    <mergeCell ref="AS18:AU19"/>
    <mergeCell ref="X24:Z25"/>
    <mergeCell ref="AA24:AA25"/>
    <mergeCell ref="B20:C23"/>
    <mergeCell ref="D20:K23"/>
    <mergeCell ref="X20:AG23"/>
    <mergeCell ref="AH20:AI23"/>
    <mergeCell ref="AJ20:AQ23"/>
    <mergeCell ref="AR20:AU23"/>
    <mergeCell ref="AD24:AD25"/>
    <mergeCell ref="V20:W23"/>
    <mergeCell ref="L20:U20"/>
    <mergeCell ref="L21:U23"/>
    <mergeCell ref="B24:C47"/>
    <mergeCell ref="D24:K27"/>
    <mergeCell ref="L24:U25"/>
    <mergeCell ref="L26:U27"/>
    <mergeCell ref="D28:K31"/>
    <mergeCell ref="D44:K47"/>
    <mergeCell ref="L44:U45"/>
    <mergeCell ref="L46:U47"/>
    <mergeCell ref="L28:U29"/>
    <mergeCell ref="L30:U31"/>
    <mergeCell ref="D32:K35"/>
    <mergeCell ref="B2:AU2"/>
    <mergeCell ref="B3:AU3"/>
    <mergeCell ref="H4:Y6"/>
    <mergeCell ref="Z4:AC7"/>
    <mergeCell ref="AD4:AJ7"/>
    <mergeCell ref="AK4:AN7"/>
    <mergeCell ref="AO4:AU7"/>
    <mergeCell ref="H7:Y7"/>
    <mergeCell ref="Z8:AC10"/>
    <mergeCell ref="Z11:AC13"/>
    <mergeCell ref="W17:Y19"/>
    <mergeCell ref="Z17:AI19"/>
    <mergeCell ref="AD11:AU13"/>
    <mergeCell ref="S14:AU14"/>
    <mergeCell ref="H15:AU16"/>
    <mergeCell ref="AJ17:AU17"/>
    <mergeCell ref="B4:G6"/>
    <mergeCell ref="B7:G7"/>
    <mergeCell ref="B8:G10"/>
    <mergeCell ref="H8:Y10"/>
    <mergeCell ref="AD8:AU10"/>
    <mergeCell ref="H11:Y11"/>
    <mergeCell ref="H12:Y13"/>
    <mergeCell ref="B11:G11"/>
    <mergeCell ref="B12:G13"/>
    <mergeCell ref="B14:G16"/>
    <mergeCell ref="I14:N14"/>
    <mergeCell ref="O14:R14"/>
    <mergeCell ref="B17:G17"/>
    <mergeCell ref="H17:V17"/>
    <mergeCell ref="B18:G19"/>
    <mergeCell ref="H18:V19"/>
    <mergeCell ref="AJ18:AR19"/>
    <mergeCell ref="V32:W35"/>
    <mergeCell ref="X32:Z33"/>
    <mergeCell ref="X34:X35"/>
    <mergeCell ref="Y34:Z35"/>
    <mergeCell ref="AD32:AD33"/>
    <mergeCell ref="AE32:AF35"/>
    <mergeCell ref="AD34:AD35"/>
    <mergeCell ref="AA34:AA35"/>
    <mergeCell ref="AG34:AG35"/>
    <mergeCell ref="X36:Z37"/>
    <mergeCell ref="X38:X39"/>
    <mergeCell ref="Y38:Z39"/>
    <mergeCell ref="AA36:AA37"/>
    <mergeCell ref="AB36:AC39"/>
    <mergeCell ref="AA38:AA39"/>
    <mergeCell ref="AD36:AD37"/>
    <mergeCell ref="AE36:AF39"/>
    <mergeCell ref="AD38:AD39"/>
    <mergeCell ref="X44:Z45"/>
    <mergeCell ref="AA44:AA45"/>
    <mergeCell ref="AB44:AC47"/>
    <mergeCell ref="AD44:AD45"/>
    <mergeCell ref="AE44:AF47"/>
    <mergeCell ref="V24:W27"/>
    <mergeCell ref="V40:W43"/>
    <mergeCell ref="Y46:Z47"/>
    <mergeCell ref="AA46:AA47"/>
    <mergeCell ref="AD46:AD47"/>
    <mergeCell ref="V44:W47"/>
    <mergeCell ref="X46:X47"/>
    <mergeCell ref="X40:Z41"/>
    <mergeCell ref="AA40:AA41"/>
    <mergeCell ref="AA32:AA33"/>
    <mergeCell ref="AB32:AC35"/>
    <mergeCell ref="AB40:AC43"/>
    <mergeCell ref="AE40:AF43"/>
    <mergeCell ref="X42:X43"/>
    <mergeCell ref="Y42:Z43"/>
    <mergeCell ref="AA42:AA43"/>
    <mergeCell ref="AD40:AD41"/>
    <mergeCell ref="AD42:AD43"/>
    <mergeCell ref="V36:W39"/>
    <mergeCell ref="V48:W51"/>
    <mergeCell ref="X48:Z49"/>
    <mergeCell ref="X50:X51"/>
    <mergeCell ref="Y50:Z51"/>
    <mergeCell ref="X52:Z53"/>
    <mergeCell ref="AA48:AA49"/>
    <mergeCell ref="AB48:AC51"/>
    <mergeCell ref="AA50:AA51"/>
    <mergeCell ref="AD48:AD49"/>
    <mergeCell ref="AD50:AD51"/>
    <mergeCell ref="V52:W55"/>
    <mergeCell ref="X54:X55"/>
    <mergeCell ref="Y54:Z55"/>
    <mergeCell ref="AA54:AA55"/>
    <mergeCell ref="AA52:AA53"/>
    <mergeCell ref="AB52:AC55"/>
    <mergeCell ref="AG70:AG71"/>
    <mergeCell ref="AB64:AC67"/>
    <mergeCell ref="AE64:AF67"/>
    <mergeCell ref="AJ64:AQ67"/>
    <mergeCell ref="AR64:AU67"/>
    <mergeCell ref="AD66:AD67"/>
    <mergeCell ref="L85:W85"/>
    <mergeCell ref="Y66:Z67"/>
    <mergeCell ref="AA66:AA67"/>
    <mergeCell ref="AB68:AC71"/>
    <mergeCell ref="AE68:AF71"/>
    <mergeCell ref="Y70:Z71"/>
    <mergeCell ref="AA70:AA71"/>
    <mergeCell ref="AD70:AD71"/>
    <mergeCell ref="L70:U71"/>
    <mergeCell ref="L72:U73"/>
    <mergeCell ref="L66:U67"/>
    <mergeCell ref="L68:U69"/>
    <mergeCell ref="V64:W67"/>
    <mergeCell ref="X66:X67"/>
    <mergeCell ref="V68:W71"/>
    <mergeCell ref="X70:X71"/>
    <mergeCell ref="X85:AB85"/>
    <mergeCell ref="AC85:AR85"/>
    <mergeCell ref="C87:AU87"/>
    <mergeCell ref="C88:G88"/>
    <mergeCell ref="H88:I88"/>
    <mergeCell ref="J88:K88"/>
    <mergeCell ref="L88:M88"/>
    <mergeCell ref="N88:O88"/>
    <mergeCell ref="L89:V89"/>
    <mergeCell ref="W89:AB89"/>
    <mergeCell ref="AC89:AR89"/>
    <mergeCell ref="AS89:AT89"/>
  </mergeCells>
  <phoneticPr fontId="48"/>
  <dataValidations count="6">
    <dataValidation type="list" allowBlank="1" showErrorMessage="1" sqref="L84" xr:uid="{00000000-0002-0000-0400-000000000000}">
      <formula1>$AZ$24:$AZ$54</formula1>
    </dataValidation>
    <dataValidation type="list" allowBlank="1" showErrorMessage="1" sqref="H84" xr:uid="{00000000-0002-0000-0400-000001000000}">
      <formula1>$AZ$12:$AZ$22</formula1>
    </dataValidation>
    <dataValidation type="list" allowBlank="1" showErrorMessage="1" sqref="AY43" xr:uid="{00000000-0002-0000-0400-000002000000}">
      <formula1>$AZ$55:$AZ$64</formula1>
    </dataValidation>
    <dataValidation type="list" allowBlank="1" showInputMessage="1" showErrorMessage="1" sqref="L88:M88" xr:uid="{8C0BC75A-D833-46B6-9CD0-F43B4CA1637B}">
      <formula1>$AZ$24:$AZ$54</formula1>
    </dataValidation>
    <dataValidation type="list" allowBlank="1" showInputMessage="1" showErrorMessage="1" sqref="C88:G88" xr:uid="{C918D2DF-3B00-41E0-8BF3-2D78F336668B}">
      <formula1>$AZ$91</formula1>
    </dataValidation>
    <dataValidation type="list" allowBlank="1" showInputMessage="1" showErrorMessage="1" sqref="H88:I88" xr:uid="{BE45BE48-C784-4C74-8359-C523E71298EC}">
      <formula1>$AZ$12:$AZ$22</formula1>
    </dataValidation>
  </dataValidations>
  <pageMargins left="0.39370078740157483" right="0.19685039370078741" top="0.39370078740157483" bottom="0.19685039370078741" header="0" footer="0"/>
  <pageSetup paperSize="9" scale="82" orientation="portrait" r:id="rId1"/>
  <rowBreaks count="1" manualBreakCount="1">
    <brk id="91" max="4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76"/>
  <sheetViews>
    <sheetView tabSelected="1" topLeftCell="B1" zoomScaleNormal="100" workbookViewId="0">
      <selection activeCell="D9" sqref="D9"/>
    </sheetView>
  </sheetViews>
  <sheetFormatPr defaultColWidth="14.1796875" defaultRowHeight="15" customHeight="1"/>
  <cols>
    <col min="1" max="1" width="2.08984375" customWidth="1"/>
    <col min="2" max="2" width="6" customWidth="1"/>
    <col min="3" max="3" width="8.81640625" customWidth="1"/>
    <col min="4" max="4" width="7.6328125" customWidth="1"/>
    <col min="5" max="5" width="8.26953125" customWidth="1"/>
    <col min="6" max="7" width="11.36328125" customWidth="1"/>
    <col min="8" max="8" width="15.7265625" customWidth="1"/>
    <col min="9" max="9" width="10.90625" customWidth="1"/>
    <col min="10" max="10" width="12.7265625" customWidth="1"/>
    <col min="11" max="11" width="2.08984375" customWidth="1"/>
    <col min="12" max="12" width="8.81640625" customWidth="1"/>
    <col min="13" max="26" width="8.6328125" customWidth="1"/>
  </cols>
  <sheetData>
    <row r="2" spans="2:10" ht="12.75" customHeight="1">
      <c r="B2" s="408" t="s">
        <v>163</v>
      </c>
      <c r="C2" s="409"/>
      <c r="D2" s="409"/>
      <c r="E2" s="409"/>
      <c r="F2" s="409"/>
      <c r="G2" s="409"/>
      <c r="H2" s="409"/>
      <c r="I2" s="409"/>
      <c r="J2" s="409"/>
    </row>
    <row r="3" spans="2:10" ht="12.75" customHeight="1">
      <c r="B3" s="171"/>
      <c r="C3" s="59"/>
      <c r="D3" s="410" t="s">
        <v>164</v>
      </c>
      <c r="E3" s="411"/>
      <c r="F3" s="410" t="s">
        <v>165</v>
      </c>
      <c r="G3" s="412"/>
      <c r="H3" s="411"/>
      <c r="I3" s="410" t="s">
        <v>166</v>
      </c>
      <c r="J3" s="411"/>
    </row>
    <row r="4" spans="2:10" ht="12.75" customHeight="1">
      <c r="B4" s="172"/>
      <c r="C4" s="60"/>
      <c r="D4" s="410" t="s">
        <v>131</v>
      </c>
      <c r="E4" s="411"/>
      <c r="F4" s="61" t="s">
        <v>131</v>
      </c>
      <c r="G4" s="173" t="s">
        <v>65</v>
      </c>
      <c r="H4" s="62" t="s">
        <v>167</v>
      </c>
      <c r="I4" s="63" t="s">
        <v>65</v>
      </c>
      <c r="J4" s="62" t="s">
        <v>167</v>
      </c>
    </row>
    <row r="5" spans="2:10" ht="12.75" customHeight="1">
      <c r="B5" s="413">
        <v>0.3125</v>
      </c>
      <c r="C5" s="64"/>
      <c r="D5" s="174"/>
      <c r="E5" s="175"/>
      <c r="F5" s="176"/>
      <c r="G5" s="177"/>
      <c r="H5" s="178"/>
      <c r="I5" s="179"/>
      <c r="J5" s="180"/>
    </row>
    <row r="6" spans="2:10" ht="12.75" customHeight="1">
      <c r="B6" s="388"/>
      <c r="C6" s="181"/>
      <c r="D6" s="182"/>
      <c r="E6" s="183"/>
      <c r="F6" s="184"/>
      <c r="G6" s="65"/>
      <c r="H6" s="66"/>
      <c r="I6" s="67"/>
      <c r="J6" s="68"/>
    </row>
    <row r="7" spans="2:10" ht="12.75" customHeight="1">
      <c r="B7" s="185"/>
      <c r="C7" s="181"/>
      <c r="D7" s="182"/>
      <c r="E7" s="183"/>
      <c r="F7" s="184"/>
      <c r="G7" s="65"/>
      <c r="H7" s="66"/>
      <c r="I7" s="67"/>
      <c r="J7" s="68"/>
    </row>
    <row r="8" spans="2:10" ht="12.75" customHeight="1">
      <c r="B8" s="387">
        <v>0.33333333333333331</v>
      </c>
      <c r="C8" s="181"/>
      <c r="D8" s="182"/>
      <c r="E8" s="183"/>
      <c r="F8" s="184"/>
      <c r="G8" s="65"/>
      <c r="H8" s="66"/>
      <c r="I8" s="67"/>
      <c r="J8" s="68"/>
    </row>
    <row r="9" spans="2:10" ht="12.75" customHeight="1">
      <c r="B9" s="388"/>
      <c r="C9" s="181"/>
      <c r="D9" s="182"/>
      <c r="E9" s="183"/>
      <c r="F9" s="187" t="s">
        <v>168</v>
      </c>
      <c r="G9" s="69"/>
      <c r="H9" s="392" t="s">
        <v>169</v>
      </c>
      <c r="I9" s="188" t="s">
        <v>168</v>
      </c>
      <c r="J9" s="392" t="s">
        <v>169</v>
      </c>
    </row>
    <row r="10" spans="2:10" ht="13.5" customHeight="1">
      <c r="B10" s="185"/>
      <c r="C10" s="181"/>
      <c r="D10" s="182"/>
      <c r="E10" s="183"/>
      <c r="F10" s="389" t="s">
        <v>170</v>
      </c>
      <c r="G10" s="69"/>
      <c r="H10" s="393"/>
      <c r="I10" s="70"/>
      <c r="J10" s="393"/>
    </row>
    <row r="11" spans="2:10" ht="12.75" customHeight="1">
      <c r="B11" s="387">
        <v>0.35416666666666669</v>
      </c>
      <c r="C11" s="181"/>
      <c r="D11" s="182"/>
      <c r="E11" s="183"/>
      <c r="F11" s="390"/>
      <c r="G11" s="71"/>
      <c r="H11" s="394"/>
      <c r="I11" s="389" t="s">
        <v>171</v>
      </c>
      <c r="J11" s="394"/>
    </row>
    <row r="12" spans="2:10" ht="13.5" customHeight="1">
      <c r="B12" s="388"/>
      <c r="C12" s="181"/>
      <c r="D12" s="182"/>
      <c r="E12" s="183"/>
      <c r="F12" s="390"/>
      <c r="G12" s="71"/>
      <c r="H12" s="392" t="s">
        <v>172</v>
      </c>
      <c r="I12" s="390"/>
      <c r="J12" s="397" t="s">
        <v>369</v>
      </c>
    </row>
    <row r="13" spans="2:10" ht="12.75" customHeight="1">
      <c r="B13" s="189"/>
      <c r="C13" s="181"/>
      <c r="D13" s="182"/>
      <c r="E13" s="183"/>
      <c r="F13" s="390"/>
      <c r="G13" s="71"/>
      <c r="H13" s="393"/>
      <c r="I13" s="390"/>
      <c r="J13" s="398"/>
    </row>
    <row r="14" spans="2:10" ht="13.5" customHeight="1">
      <c r="B14" s="387">
        <v>0.375</v>
      </c>
      <c r="C14" s="181"/>
      <c r="D14" s="395"/>
      <c r="E14" s="396"/>
      <c r="F14" s="389" t="s">
        <v>434</v>
      </c>
      <c r="G14" s="71"/>
      <c r="H14" s="394"/>
      <c r="I14" s="391"/>
      <c r="J14" s="398"/>
    </row>
    <row r="15" spans="2:10" ht="13.5" customHeight="1">
      <c r="B15" s="388"/>
      <c r="C15" s="181"/>
      <c r="D15" s="395" t="s">
        <v>173</v>
      </c>
      <c r="E15" s="396"/>
      <c r="F15" s="390"/>
      <c r="G15" s="71"/>
      <c r="H15" s="71"/>
      <c r="I15" s="389" t="s">
        <v>370</v>
      </c>
      <c r="J15" s="398"/>
    </row>
    <row r="16" spans="2:10" ht="13.5" customHeight="1">
      <c r="B16" s="185"/>
      <c r="C16" s="181"/>
      <c r="D16" s="395" t="s">
        <v>174</v>
      </c>
      <c r="E16" s="396"/>
      <c r="F16" s="390"/>
      <c r="G16" s="71"/>
      <c r="H16" s="71"/>
      <c r="I16" s="390"/>
      <c r="J16" s="398"/>
    </row>
    <row r="17" spans="2:12" ht="13.5" customHeight="1">
      <c r="B17" s="387">
        <v>0.39583333333333331</v>
      </c>
      <c r="C17" s="181"/>
      <c r="D17" s="182"/>
      <c r="E17" s="183"/>
      <c r="F17" s="390"/>
      <c r="G17" s="71"/>
      <c r="H17" s="392" t="s">
        <v>175</v>
      </c>
      <c r="I17" s="390"/>
      <c r="J17" s="399"/>
      <c r="K17" s="190"/>
      <c r="L17" s="190"/>
    </row>
    <row r="18" spans="2:12" ht="13.5" customHeight="1">
      <c r="B18" s="388"/>
      <c r="C18" s="181"/>
      <c r="D18" s="182"/>
      <c r="E18" s="183"/>
      <c r="F18" s="390"/>
      <c r="G18" s="71"/>
      <c r="H18" s="393"/>
      <c r="I18" s="390"/>
      <c r="J18" s="392" t="s">
        <v>176</v>
      </c>
      <c r="K18" s="190"/>
      <c r="L18" s="190"/>
    </row>
    <row r="19" spans="2:12" ht="13.5" customHeight="1">
      <c r="B19" s="185"/>
      <c r="C19" s="181"/>
      <c r="D19" s="182"/>
      <c r="E19" s="183"/>
      <c r="F19" s="390"/>
      <c r="G19" s="71"/>
      <c r="H19" s="394"/>
      <c r="I19" s="390"/>
      <c r="J19" s="393"/>
      <c r="K19" s="190"/>
      <c r="L19" s="190"/>
    </row>
    <row r="20" spans="2:12" ht="14.25" customHeight="1">
      <c r="B20" s="387">
        <v>0.41666666666666669</v>
      </c>
      <c r="C20" s="181"/>
      <c r="D20" s="182"/>
      <c r="E20" s="183"/>
      <c r="F20" s="391"/>
      <c r="G20" s="71"/>
      <c r="H20" s="71"/>
      <c r="I20" s="391"/>
      <c r="J20" s="394"/>
      <c r="K20" s="190"/>
      <c r="L20" s="427"/>
    </row>
    <row r="21" spans="2:12" ht="13.5" customHeight="1">
      <c r="B21" s="388"/>
      <c r="C21" s="181"/>
      <c r="D21" s="428"/>
      <c r="E21" s="396"/>
      <c r="F21" s="429" t="s">
        <v>371</v>
      </c>
      <c r="G21" s="430"/>
      <c r="H21" s="431"/>
      <c r="I21" s="74" t="s">
        <v>177</v>
      </c>
      <c r="J21" s="72"/>
      <c r="K21" s="190"/>
      <c r="L21" s="409"/>
    </row>
    <row r="22" spans="2:12" ht="13.5" customHeight="1">
      <c r="B22" s="185"/>
      <c r="C22" s="181"/>
      <c r="D22" s="167"/>
      <c r="E22" s="191"/>
      <c r="F22" s="432" t="s">
        <v>372</v>
      </c>
      <c r="G22" s="192"/>
      <c r="H22" s="193"/>
      <c r="I22" s="67"/>
      <c r="J22" s="392" t="s">
        <v>178</v>
      </c>
      <c r="K22" s="190"/>
      <c r="L22" s="409"/>
    </row>
    <row r="23" spans="2:12" ht="12.75" customHeight="1">
      <c r="B23" s="387">
        <v>0.4375</v>
      </c>
      <c r="C23" s="181"/>
      <c r="D23" s="167"/>
      <c r="E23" s="191"/>
      <c r="F23" s="425"/>
      <c r="G23" s="90"/>
      <c r="H23" s="183"/>
      <c r="I23" s="168"/>
      <c r="J23" s="394"/>
      <c r="K23" s="190"/>
      <c r="L23" s="409"/>
    </row>
    <row r="24" spans="2:12" ht="12.75" customHeight="1">
      <c r="B24" s="388"/>
      <c r="C24" s="181"/>
      <c r="D24" s="194"/>
      <c r="E24" s="75"/>
      <c r="F24" s="425"/>
      <c r="G24" s="195"/>
      <c r="H24" s="196"/>
      <c r="I24" s="426" t="s">
        <v>179</v>
      </c>
      <c r="J24" s="396"/>
      <c r="K24" s="190"/>
      <c r="L24" s="409"/>
    </row>
    <row r="25" spans="2:12" ht="13.5" customHeight="1">
      <c r="B25" s="185"/>
      <c r="C25" s="181"/>
      <c r="D25" s="197"/>
      <c r="E25" s="76"/>
      <c r="F25" s="425"/>
      <c r="G25" s="195"/>
      <c r="H25" s="196"/>
      <c r="I25" s="414" t="s">
        <v>180</v>
      </c>
      <c r="J25" s="77"/>
      <c r="K25" s="190"/>
      <c r="L25" s="409"/>
    </row>
    <row r="26" spans="2:12" ht="13.5" customHeight="1">
      <c r="B26" s="387">
        <v>0.45833333333333331</v>
      </c>
      <c r="C26" s="181"/>
      <c r="D26" s="167"/>
      <c r="E26" s="191"/>
      <c r="F26" s="425"/>
      <c r="G26" s="195"/>
      <c r="H26" s="196"/>
      <c r="I26" s="388"/>
      <c r="J26" s="72"/>
      <c r="K26" s="190"/>
      <c r="L26" s="409"/>
    </row>
    <row r="27" spans="2:12" ht="13.5" customHeight="1">
      <c r="B27" s="388"/>
      <c r="C27" s="181"/>
      <c r="D27" s="167"/>
      <c r="E27" s="191"/>
      <c r="F27" s="425"/>
      <c r="G27" s="82"/>
      <c r="H27" s="79"/>
      <c r="I27" s="388"/>
      <c r="J27" s="68"/>
      <c r="K27" s="190"/>
      <c r="L27" s="409"/>
    </row>
    <row r="28" spans="2:12" ht="13.5" customHeight="1">
      <c r="B28" s="185"/>
      <c r="C28" s="181"/>
      <c r="D28" s="167"/>
      <c r="E28" s="191"/>
      <c r="F28" s="425"/>
      <c r="G28" s="82"/>
      <c r="H28" s="79"/>
      <c r="I28" s="388"/>
      <c r="J28" s="68"/>
      <c r="K28" s="190"/>
      <c r="L28" s="190"/>
    </row>
    <row r="29" spans="2:12" ht="13.5" customHeight="1">
      <c r="B29" s="387">
        <v>0.47916666666666669</v>
      </c>
      <c r="C29" s="181"/>
      <c r="D29" s="167"/>
      <c r="E29" s="191"/>
      <c r="F29" s="425"/>
      <c r="G29" s="82"/>
      <c r="H29" s="79"/>
      <c r="I29" s="388"/>
      <c r="J29" s="68"/>
      <c r="K29" s="190"/>
      <c r="L29" s="190"/>
    </row>
    <row r="30" spans="2:12" ht="12.75" customHeight="1">
      <c r="B30" s="388"/>
      <c r="C30" s="181"/>
      <c r="D30" s="167"/>
      <c r="E30" s="191"/>
      <c r="F30" s="425"/>
      <c r="G30" s="82"/>
      <c r="H30" s="79"/>
      <c r="I30" s="388"/>
      <c r="J30" s="68"/>
      <c r="K30" s="190"/>
      <c r="L30" s="190"/>
    </row>
    <row r="31" spans="2:12" ht="12.75" customHeight="1">
      <c r="B31" s="185"/>
      <c r="C31" s="181"/>
      <c r="D31" s="167"/>
      <c r="E31" s="191"/>
      <c r="F31" s="425"/>
      <c r="G31" s="82"/>
      <c r="H31" s="79"/>
      <c r="I31" s="388"/>
      <c r="J31" s="68"/>
      <c r="K31" s="190"/>
      <c r="L31" s="190"/>
    </row>
    <row r="32" spans="2:12" ht="12.75" customHeight="1">
      <c r="B32" s="387">
        <v>0.5</v>
      </c>
      <c r="C32" s="181"/>
      <c r="D32" s="167"/>
      <c r="E32" s="191"/>
      <c r="F32" s="425"/>
      <c r="G32" s="82"/>
      <c r="H32" s="79"/>
      <c r="I32" s="388"/>
      <c r="J32" s="80"/>
      <c r="K32" s="190"/>
      <c r="L32" s="190"/>
    </row>
    <row r="33" spans="2:10" ht="12.75" customHeight="1">
      <c r="B33" s="388"/>
      <c r="C33" s="181"/>
      <c r="D33" s="184"/>
      <c r="E33" s="183"/>
      <c r="F33" s="433"/>
      <c r="G33" s="82"/>
      <c r="H33" s="79"/>
      <c r="I33" s="388"/>
      <c r="J33" s="80"/>
    </row>
    <row r="34" spans="2:10" ht="13.5" customHeight="1">
      <c r="B34" s="185"/>
      <c r="C34" s="181"/>
      <c r="D34" s="167"/>
      <c r="E34" s="191"/>
      <c r="F34" s="400" t="s">
        <v>435</v>
      </c>
      <c r="G34" s="78"/>
      <c r="H34" s="392" t="s">
        <v>373</v>
      </c>
      <c r="I34" s="388"/>
      <c r="J34" s="81"/>
    </row>
    <row r="35" spans="2:10" ht="12.75" customHeight="1">
      <c r="B35" s="387">
        <v>0.52083333333333337</v>
      </c>
      <c r="C35" s="181"/>
      <c r="D35" s="167"/>
      <c r="E35" s="191"/>
      <c r="F35" s="401"/>
      <c r="G35" s="78"/>
      <c r="H35" s="434"/>
      <c r="I35" s="388"/>
      <c r="J35" s="81"/>
    </row>
    <row r="36" spans="2:10" ht="12.75" customHeight="1">
      <c r="B36" s="388"/>
      <c r="C36" s="181"/>
      <c r="D36" s="167"/>
      <c r="E36" s="191"/>
      <c r="F36" s="401"/>
      <c r="G36" s="78"/>
      <c r="H36" s="434"/>
      <c r="I36" s="388"/>
      <c r="J36" s="81"/>
    </row>
    <row r="37" spans="2:10" ht="12" customHeight="1">
      <c r="B37" s="185"/>
      <c r="C37" s="181"/>
      <c r="D37" s="167"/>
      <c r="E37" s="191"/>
      <c r="F37" s="401"/>
      <c r="G37" s="78"/>
      <c r="H37" s="434"/>
      <c r="I37" s="388"/>
      <c r="J37" s="81"/>
    </row>
    <row r="38" spans="2:10" ht="13.5" customHeight="1">
      <c r="B38" s="387">
        <v>0.54166666666666663</v>
      </c>
      <c r="C38" s="181"/>
      <c r="D38" s="167"/>
      <c r="E38" s="191"/>
      <c r="F38" s="401"/>
      <c r="G38" s="78"/>
      <c r="H38" s="434"/>
      <c r="I38" s="388"/>
      <c r="J38" s="81"/>
    </row>
    <row r="39" spans="2:10" ht="13.5" customHeight="1">
      <c r="B39" s="388"/>
      <c r="C39" s="181"/>
      <c r="D39" s="407"/>
      <c r="E39" s="396"/>
      <c r="F39" s="401"/>
      <c r="G39" s="78"/>
      <c r="H39" s="434"/>
      <c r="I39" s="388"/>
      <c r="J39" s="68"/>
    </row>
    <row r="40" spans="2:10" ht="13.5" customHeight="1">
      <c r="B40" s="185"/>
      <c r="C40" s="181"/>
      <c r="D40" s="167"/>
      <c r="E40" s="191"/>
      <c r="F40" s="401"/>
      <c r="G40" s="78"/>
      <c r="H40" s="434"/>
      <c r="I40" s="388"/>
      <c r="J40" s="68"/>
    </row>
    <row r="41" spans="2:10" ht="13.5" customHeight="1">
      <c r="B41" s="387">
        <v>0.5625</v>
      </c>
      <c r="C41" s="181"/>
      <c r="D41" s="198"/>
      <c r="E41" s="199"/>
      <c r="F41" s="402"/>
      <c r="G41" s="78"/>
      <c r="H41" s="434"/>
      <c r="I41" s="416"/>
      <c r="J41" s="68"/>
    </row>
    <row r="42" spans="2:10" ht="13.5" customHeight="1">
      <c r="B42" s="388"/>
      <c r="C42" s="181"/>
      <c r="D42" s="200"/>
      <c r="E42" s="201"/>
      <c r="F42" s="400" t="s">
        <v>374</v>
      </c>
      <c r="G42" s="78"/>
      <c r="H42" s="202"/>
      <c r="I42" s="389" t="s">
        <v>181</v>
      </c>
      <c r="J42" s="392" t="s">
        <v>182</v>
      </c>
    </row>
    <row r="43" spans="2:10" ht="12.75" customHeight="1">
      <c r="B43" s="185"/>
      <c r="C43" s="181"/>
      <c r="D43" s="200"/>
      <c r="E43" s="201"/>
      <c r="F43" s="401"/>
      <c r="G43" s="82"/>
      <c r="H43" s="203"/>
      <c r="I43" s="390"/>
      <c r="J43" s="393"/>
    </row>
    <row r="44" spans="2:10" ht="13.5" customHeight="1">
      <c r="B44" s="387">
        <v>0.58333333333333337</v>
      </c>
      <c r="C44" s="181"/>
      <c r="D44" s="200"/>
      <c r="E44" s="201"/>
      <c r="F44" s="401"/>
      <c r="G44" s="82"/>
      <c r="H44" s="83"/>
      <c r="I44" s="391"/>
      <c r="J44" s="393"/>
    </row>
    <row r="45" spans="2:10" ht="13.5" customHeight="1">
      <c r="B45" s="388"/>
      <c r="C45" s="181"/>
      <c r="D45" s="414" t="s">
        <v>183</v>
      </c>
      <c r="E45" s="415"/>
      <c r="F45" s="401"/>
      <c r="G45" s="82"/>
      <c r="H45" s="83"/>
      <c r="I45" s="389" t="s">
        <v>184</v>
      </c>
      <c r="J45" s="394"/>
    </row>
    <row r="46" spans="2:10" ht="13.5" customHeight="1">
      <c r="B46" s="185"/>
      <c r="C46" s="181"/>
      <c r="D46" s="184"/>
      <c r="E46" s="183"/>
      <c r="F46" s="401"/>
      <c r="G46" s="82"/>
      <c r="H46" s="83"/>
      <c r="I46" s="390"/>
      <c r="J46" s="392" t="s">
        <v>185</v>
      </c>
    </row>
    <row r="47" spans="2:10" ht="13.5" customHeight="1">
      <c r="B47" s="387">
        <v>0.60416666666666663</v>
      </c>
      <c r="C47" s="181"/>
      <c r="D47" s="184"/>
      <c r="E47" s="183"/>
      <c r="F47" s="401"/>
      <c r="G47" s="82"/>
      <c r="H47" s="83"/>
      <c r="I47" s="390"/>
      <c r="J47" s="393"/>
    </row>
    <row r="48" spans="2:10" ht="13.5" customHeight="1">
      <c r="B48" s="388"/>
      <c r="C48" s="181"/>
      <c r="D48" s="184"/>
      <c r="E48" s="183"/>
      <c r="F48" s="401"/>
      <c r="G48" s="82"/>
      <c r="H48" s="83"/>
      <c r="I48" s="390"/>
      <c r="J48" s="394"/>
    </row>
    <row r="49" spans="2:10" ht="12.75" customHeight="1">
      <c r="B49" s="189"/>
      <c r="C49" s="181"/>
      <c r="D49" s="184"/>
      <c r="E49" s="183"/>
      <c r="F49" s="401"/>
      <c r="G49" s="82"/>
      <c r="H49" s="83"/>
      <c r="I49" s="391"/>
      <c r="J49" s="191"/>
    </row>
    <row r="50" spans="2:10" ht="12.75" customHeight="1">
      <c r="B50" s="387">
        <v>0.625</v>
      </c>
      <c r="C50" s="181"/>
      <c r="D50" s="184"/>
      <c r="E50" s="183"/>
      <c r="F50" s="401"/>
      <c r="G50" s="82"/>
      <c r="H50" s="83"/>
      <c r="I50" s="414" t="s">
        <v>186</v>
      </c>
      <c r="J50" s="84"/>
    </row>
    <row r="51" spans="2:10" ht="13.5" customHeight="1">
      <c r="B51" s="388"/>
      <c r="C51" s="181"/>
      <c r="D51" s="407"/>
      <c r="E51" s="396"/>
      <c r="F51" s="401"/>
      <c r="G51" s="82"/>
      <c r="H51" s="83"/>
      <c r="I51" s="388"/>
      <c r="J51" s="84"/>
    </row>
    <row r="52" spans="2:10" ht="12.75" customHeight="1">
      <c r="B52" s="185"/>
      <c r="C52" s="181"/>
      <c r="D52" s="204"/>
      <c r="E52" s="205"/>
      <c r="F52" s="401"/>
      <c r="G52" s="82"/>
      <c r="H52" s="83"/>
      <c r="I52" s="388"/>
      <c r="J52" s="85"/>
    </row>
    <row r="53" spans="2:10" ht="13.5" customHeight="1">
      <c r="B53" s="387">
        <v>0.64583333333333337</v>
      </c>
      <c r="C53" s="181"/>
      <c r="D53" s="407"/>
      <c r="E53" s="396"/>
      <c r="F53" s="402"/>
      <c r="G53" s="206" t="s">
        <v>375</v>
      </c>
      <c r="H53" s="83"/>
      <c r="I53" s="388"/>
      <c r="J53" s="81"/>
    </row>
    <row r="54" spans="2:10" ht="13.5" customHeight="1">
      <c r="B54" s="388"/>
      <c r="C54" s="181"/>
      <c r="D54" s="414" t="s">
        <v>436</v>
      </c>
      <c r="E54" s="541"/>
      <c r="F54" s="400" t="s">
        <v>376</v>
      </c>
      <c r="G54" s="82"/>
      <c r="H54" s="83"/>
      <c r="I54" s="388"/>
      <c r="J54" s="86"/>
    </row>
    <row r="55" spans="2:10" ht="13.5" customHeight="1">
      <c r="B55" s="186"/>
      <c r="C55" s="181"/>
      <c r="D55" s="542"/>
      <c r="E55" s="543"/>
      <c r="F55" s="401"/>
      <c r="G55" s="78"/>
      <c r="H55" s="83"/>
      <c r="I55" s="416"/>
      <c r="J55" s="87"/>
    </row>
    <row r="56" spans="2:10" ht="13.5" customHeight="1">
      <c r="B56" s="387">
        <v>0.66666666666666663</v>
      </c>
      <c r="C56" s="181"/>
      <c r="D56" s="542"/>
      <c r="E56" s="543"/>
      <c r="F56" s="418" t="s">
        <v>377</v>
      </c>
      <c r="G56" s="419"/>
      <c r="H56" s="420"/>
      <c r="I56" s="88"/>
      <c r="J56" s="86"/>
    </row>
    <row r="57" spans="2:10" ht="13.5" customHeight="1">
      <c r="B57" s="388"/>
      <c r="C57" s="181"/>
      <c r="D57" s="542"/>
      <c r="E57" s="543"/>
      <c r="F57" s="421"/>
      <c r="G57" s="422"/>
      <c r="H57" s="423"/>
      <c r="I57" s="89"/>
      <c r="J57" s="68"/>
    </row>
    <row r="58" spans="2:10" ht="13.5" customHeight="1">
      <c r="B58" s="185"/>
      <c r="C58" s="181"/>
      <c r="D58" s="542"/>
      <c r="E58" s="543"/>
      <c r="F58" s="424" t="s">
        <v>378</v>
      </c>
      <c r="G58" s="206"/>
      <c r="H58" s="207" t="s">
        <v>189</v>
      </c>
      <c r="I58" s="88"/>
      <c r="J58" s="208" t="s">
        <v>187</v>
      </c>
    </row>
    <row r="59" spans="2:10" ht="13.5" customHeight="1">
      <c r="B59" s="387">
        <v>0.6875</v>
      </c>
      <c r="C59" s="181"/>
      <c r="D59" s="542"/>
      <c r="E59" s="543"/>
      <c r="F59" s="425"/>
      <c r="G59" s="209"/>
      <c r="H59" s="207"/>
      <c r="I59" s="426" t="s">
        <v>188</v>
      </c>
      <c r="J59" s="396"/>
    </row>
    <row r="60" spans="2:10" ht="13.5" customHeight="1">
      <c r="B60" s="388"/>
      <c r="C60" s="181"/>
      <c r="D60" s="542"/>
      <c r="E60" s="543"/>
      <c r="F60" s="425"/>
      <c r="G60" s="210"/>
      <c r="H60" s="207"/>
      <c r="I60" s="389" t="s">
        <v>190</v>
      </c>
      <c r="J60" s="91"/>
    </row>
    <row r="61" spans="2:10" ht="13.5" customHeight="1">
      <c r="B61" s="185"/>
      <c r="C61" s="181"/>
      <c r="D61" s="542"/>
      <c r="E61" s="543"/>
      <c r="F61" s="425"/>
      <c r="G61" s="90"/>
      <c r="H61" s="92"/>
      <c r="I61" s="390"/>
      <c r="J61" s="211"/>
    </row>
    <row r="62" spans="2:10" ht="12.75" customHeight="1">
      <c r="B62" s="387">
        <v>0.70833333333333337</v>
      </c>
      <c r="C62" s="181"/>
      <c r="D62" s="542"/>
      <c r="E62" s="543"/>
      <c r="F62" s="425"/>
      <c r="G62" s="90"/>
      <c r="H62" s="207"/>
      <c r="I62" s="390"/>
      <c r="J62" s="212"/>
    </row>
    <row r="63" spans="2:10" ht="13.5" customHeight="1">
      <c r="B63" s="388"/>
      <c r="C63" s="181"/>
      <c r="D63" s="542"/>
      <c r="E63" s="543"/>
      <c r="F63" s="425"/>
      <c r="G63" s="213"/>
      <c r="H63" s="214"/>
      <c r="I63" s="390"/>
      <c r="J63" s="212"/>
    </row>
    <row r="64" spans="2:10" ht="13.5" customHeight="1">
      <c r="B64" s="185"/>
      <c r="C64" s="181"/>
      <c r="D64" s="542"/>
      <c r="E64" s="543"/>
      <c r="F64" s="425"/>
      <c r="G64" s="195"/>
      <c r="H64" s="196"/>
      <c r="I64" s="390"/>
      <c r="J64" s="212"/>
    </row>
    <row r="65" spans="2:10" ht="12.75" customHeight="1">
      <c r="B65" s="387">
        <v>0.72916666666666663</v>
      </c>
      <c r="C65" s="181"/>
      <c r="D65" s="542"/>
      <c r="E65" s="543"/>
      <c r="F65" s="215"/>
      <c r="G65" s="403" t="s">
        <v>379</v>
      </c>
      <c r="H65" s="83"/>
      <c r="I65" s="391"/>
      <c r="J65" s="212"/>
    </row>
    <row r="66" spans="2:10" ht="13.5" customHeight="1">
      <c r="B66" s="388"/>
      <c r="C66" s="181"/>
      <c r="D66" s="542"/>
      <c r="E66" s="543"/>
      <c r="F66" s="216"/>
      <c r="G66" s="404"/>
      <c r="H66" s="183"/>
      <c r="I66" s="93"/>
      <c r="J66" s="94"/>
    </row>
    <row r="67" spans="2:10" ht="13.5" customHeight="1">
      <c r="B67" s="217"/>
      <c r="C67" s="181"/>
      <c r="D67" s="542"/>
      <c r="E67" s="543"/>
      <c r="F67" s="218"/>
      <c r="G67" s="404"/>
      <c r="H67" s="183"/>
      <c r="I67" s="95"/>
      <c r="J67" s="68"/>
    </row>
    <row r="68" spans="2:10" ht="13.5" customHeight="1">
      <c r="B68" s="387">
        <v>0.75</v>
      </c>
      <c r="C68" s="181"/>
      <c r="D68" s="544"/>
      <c r="E68" s="545"/>
      <c r="F68" s="184"/>
      <c r="G68" s="404"/>
      <c r="H68" s="183"/>
      <c r="I68" s="67"/>
      <c r="J68" s="68"/>
    </row>
    <row r="69" spans="2:10" ht="12.75" customHeight="1">
      <c r="B69" s="388"/>
      <c r="C69" s="201"/>
      <c r="D69" s="546"/>
      <c r="E69" s="547"/>
      <c r="F69" s="184"/>
      <c r="G69" s="404"/>
      <c r="H69" s="183"/>
      <c r="I69" s="67"/>
      <c r="J69" s="68"/>
    </row>
    <row r="70" spans="2:10" ht="12.75" customHeight="1">
      <c r="B70" s="185"/>
      <c r="C70" s="201"/>
      <c r="D70" s="406"/>
      <c r="E70" s="396"/>
      <c r="F70" s="184"/>
      <c r="G70" s="404"/>
      <c r="H70" s="183"/>
      <c r="I70" s="67"/>
      <c r="J70" s="68"/>
    </row>
    <row r="71" spans="2:10" ht="12.75" customHeight="1">
      <c r="B71" s="387">
        <v>0.77083333333333337</v>
      </c>
      <c r="C71" s="201"/>
      <c r="D71" s="407"/>
      <c r="E71" s="396"/>
      <c r="F71" s="184"/>
      <c r="G71" s="404"/>
      <c r="H71" s="183"/>
      <c r="I71" s="67"/>
      <c r="J71" s="68"/>
    </row>
    <row r="72" spans="2:10" ht="12.75" customHeight="1">
      <c r="B72" s="388"/>
      <c r="C72" s="201"/>
      <c r="D72" s="204"/>
      <c r="E72" s="205"/>
      <c r="F72" s="184"/>
      <c r="G72" s="404"/>
      <c r="H72" s="183"/>
      <c r="I72" s="67"/>
      <c r="J72" s="68"/>
    </row>
    <row r="73" spans="2:10" ht="12.75" customHeight="1">
      <c r="B73" s="217"/>
      <c r="C73" s="201"/>
      <c r="D73" s="204"/>
      <c r="E73" s="205"/>
      <c r="F73" s="198"/>
      <c r="G73" s="404"/>
      <c r="H73" s="199"/>
      <c r="I73" s="67"/>
      <c r="J73" s="68"/>
    </row>
    <row r="74" spans="2:10" ht="12.75" customHeight="1">
      <c r="B74" s="387">
        <v>0.79166666666666663</v>
      </c>
      <c r="C74" s="219"/>
      <c r="D74" s="220"/>
      <c r="E74" s="221"/>
      <c r="F74" s="198"/>
      <c r="G74" s="404"/>
      <c r="H74" s="199"/>
      <c r="I74" s="96"/>
      <c r="J74" s="97"/>
    </row>
    <row r="75" spans="2:10" ht="12.75" customHeight="1">
      <c r="B75" s="417"/>
      <c r="C75" s="98"/>
      <c r="D75" s="99"/>
      <c r="E75" s="100"/>
      <c r="F75" s="101"/>
      <c r="G75" s="405"/>
      <c r="H75" s="101"/>
      <c r="I75" s="102"/>
      <c r="J75" s="103"/>
    </row>
    <row r="76" spans="2:10" ht="12.75" customHeight="1">
      <c r="B76" s="190"/>
      <c r="C76" s="190"/>
      <c r="D76" s="222" t="s">
        <v>191</v>
      </c>
      <c r="E76" s="222"/>
      <c r="F76" s="190"/>
      <c r="G76" s="190"/>
      <c r="H76" s="190"/>
      <c r="I76" s="222"/>
      <c r="J76" s="222"/>
    </row>
  </sheetData>
  <mergeCells count="72">
    <mergeCell ref="D68:E68"/>
    <mergeCell ref="D69:E69"/>
    <mergeCell ref="D21:E21"/>
    <mergeCell ref="F21:H21"/>
    <mergeCell ref="F22:F33"/>
    <mergeCell ref="H34:H41"/>
    <mergeCell ref="D54:E67"/>
    <mergeCell ref="B38:B39"/>
    <mergeCell ref="B41:B42"/>
    <mergeCell ref="B20:B21"/>
    <mergeCell ref="B23:B24"/>
    <mergeCell ref="B26:B27"/>
    <mergeCell ref="B29:B30"/>
    <mergeCell ref="B32:B33"/>
    <mergeCell ref="B35:B36"/>
    <mergeCell ref="J46:J48"/>
    <mergeCell ref="I50:I55"/>
    <mergeCell ref="L20:L27"/>
    <mergeCell ref="J22:J23"/>
    <mergeCell ref="I24:J24"/>
    <mergeCell ref="I25:I41"/>
    <mergeCell ref="B44:B45"/>
    <mergeCell ref="D45:E45"/>
    <mergeCell ref="B47:B48"/>
    <mergeCell ref="D51:E51"/>
    <mergeCell ref="D53:E53"/>
    <mergeCell ref="B71:B72"/>
    <mergeCell ref="B59:B60"/>
    <mergeCell ref="B74:B75"/>
    <mergeCell ref="B50:B51"/>
    <mergeCell ref="B53:B54"/>
    <mergeCell ref="B56:B57"/>
    <mergeCell ref="B65:B66"/>
    <mergeCell ref="B68:B69"/>
    <mergeCell ref="B62:B63"/>
    <mergeCell ref="B5:B6"/>
    <mergeCell ref="B8:B9"/>
    <mergeCell ref="F10:F13"/>
    <mergeCell ref="F14:F20"/>
    <mergeCell ref="D14:E14"/>
    <mergeCell ref="D15:E15"/>
    <mergeCell ref="B2:J2"/>
    <mergeCell ref="D3:E3"/>
    <mergeCell ref="F3:H3"/>
    <mergeCell ref="I3:J3"/>
    <mergeCell ref="D4:E4"/>
    <mergeCell ref="F34:F41"/>
    <mergeCell ref="G65:G75"/>
    <mergeCell ref="J9:J11"/>
    <mergeCell ref="I60:I65"/>
    <mergeCell ref="D70:E70"/>
    <mergeCell ref="D71:E71"/>
    <mergeCell ref="D39:E39"/>
    <mergeCell ref="F56:H57"/>
    <mergeCell ref="F58:F64"/>
    <mergeCell ref="F42:F53"/>
    <mergeCell ref="F54:F55"/>
    <mergeCell ref="I59:J59"/>
    <mergeCell ref="I42:I44"/>
    <mergeCell ref="J42:J45"/>
    <mergeCell ref="I45:I49"/>
    <mergeCell ref="B11:B12"/>
    <mergeCell ref="I11:I14"/>
    <mergeCell ref="I15:I20"/>
    <mergeCell ref="J18:J20"/>
    <mergeCell ref="B14:B15"/>
    <mergeCell ref="D16:E16"/>
    <mergeCell ref="B17:B18"/>
    <mergeCell ref="H9:H11"/>
    <mergeCell ref="J12:J17"/>
    <mergeCell ref="H12:H14"/>
    <mergeCell ref="H17:H19"/>
  </mergeCells>
  <phoneticPr fontId="48"/>
  <printOptions horizontalCentered="1" verticalCentered="1"/>
  <pageMargins left="0.70866141732283472" right="0.70866141732283472" top="0.74803149606299213" bottom="0.74803149606299213" header="0" footer="0"/>
  <pageSetup paperSize="9" scale="73" orientation="portrait" r:id="rId1"/>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K55"/>
  <sheetViews>
    <sheetView zoomScaleNormal="100" workbookViewId="0"/>
  </sheetViews>
  <sheetFormatPr defaultColWidth="14.453125" defaultRowHeight="15" customHeight="1"/>
  <cols>
    <col min="1" max="1" width="9" customWidth="1"/>
    <col min="2" max="37" width="2.453125" customWidth="1"/>
  </cols>
  <sheetData>
    <row r="2" spans="2:37" ht="19.5" customHeight="1">
      <c r="B2" s="439" t="str">
        <f>IF(ＤＡＴＡ!$E$3="","",ＤＡＴＡ!$E$3)</f>
        <v>第72回　東海高等学校総合体育大会</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6"/>
    </row>
    <row r="3" spans="2:37" ht="22.5" customHeight="1">
      <c r="B3" s="440" t="s">
        <v>192</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6"/>
    </row>
    <row r="4" spans="2:37" ht="12.75" customHeight="1">
      <c r="B4" s="73"/>
      <c r="C4" s="73"/>
      <c r="D4" s="73"/>
      <c r="E4" s="73"/>
      <c r="F4" s="73"/>
      <c r="G4" s="73"/>
      <c r="H4" s="73"/>
      <c r="I4" s="73"/>
      <c r="J4" s="73"/>
      <c r="K4" s="441" t="s">
        <v>193</v>
      </c>
      <c r="L4" s="380"/>
      <c r="M4" s="380"/>
      <c r="N4" s="380"/>
      <c r="O4" s="380"/>
      <c r="P4" s="380"/>
      <c r="Q4" s="380"/>
      <c r="R4" s="380"/>
      <c r="S4" s="380"/>
      <c r="T4" s="380"/>
      <c r="U4" s="380"/>
      <c r="V4" s="380"/>
      <c r="W4" s="380"/>
      <c r="X4" s="380"/>
      <c r="Y4" s="380"/>
      <c r="Z4" s="380"/>
      <c r="AA4" s="380"/>
      <c r="AB4" s="380"/>
      <c r="AC4" s="268"/>
      <c r="AD4" s="73"/>
      <c r="AE4" s="73"/>
      <c r="AF4" s="73"/>
      <c r="AG4" s="73"/>
      <c r="AH4" s="73"/>
      <c r="AI4" s="73"/>
      <c r="AJ4" s="73"/>
      <c r="AK4" s="73"/>
    </row>
    <row r="5" spans="2:37" ht="12.75" customHeight="1">
      <c r="B5" s="73"/>
      <c r="C5" s="73"/>
      <c r="D5" s="73"/>
      <c r="E5" s="73"/>
      <c r="F5" s="73"/>
      <c r="G5" s="73"/>
      <c r="H5" s="73"/>
      <c r="I5" s="73"/>
      <c r="J5" s="73"/>
      <c r="K5" s="274"/>
      <c r="L5" s="227"/>
      <c r="M5" s="227"/>
      <c r="N5" s="227"/>
      <c r="O5" s="227"/>
      <c r="P5" s="227"/>
      <c r="Q5" s="227"/>
      <c r="R5" s="227"/>
      <c r="S5" s="227"/>
      <c r="T5" s="227"/>
      <c r="U5" s="227"/>
      <c r="V5" s="227"/>
      <c r="W5" s="227"/>
      <c r="X5" s="227"/>
      <c r="Y5" s="227"/>
      <c r="Z5" s="227"/>
      <c r="AA5" s="227"/>
      <c r="AB5" s="227"/>
      <c r="AC5" s="275"/>
      <c r="AD5" s="73"/>
      <c r="AE5" s="73"/>
      <c r="AF5" s="73"/>
      <c r="AG5" s="73"/>
      <c r="AH5" s="73"/>
      <c r="AI5" s="73"/>
      <c r="AJ5" s="73"/>
      <c r="AK5" s="73"/>
    </row>
    <row r="6" spans="2:37" ht="12.75" customHeight="1">
      <c r="B6" s="73"/>
      <c r="C6" s="73"/>
      <c r="D6" s="73"/>
      <c r="E6" s="73"/>
      <c r="F6" s="73"/>
      <c r="G6" s="73"/>
      <c r="H6" s="73"/>
      <c r="I6" s="73"/>
      <c r="J6" s="73"/>
      <c r="K6" s="318"/>
      <c r="L6" s="257"/>
      <c r="M6" s="257"/>
      <c r="N6" s="257"/>
      <c r="O6" s="257"/>
      <c r="P6" s="257"/>
      <c r="Q6" s="257"/>
      <c r="R6" s="257"/>
      <c r="S6" s="257"/>
      <c r="T6" s="257"/>
      <c r="U6" s="257"/>
      <c r="V6" s="257"/>
      <c r="W6" s="257"/>
      <c r="X6" s="257"/>
      <c r="Y6" s="257"/>
      <c r="Z6" s="257"/>
      <c r="AA6" s="257"/>
      <c r="AB6" s="257"/>
      <c r="AC6" s="258"/>
      <c r="AD6" s="73"/>
      <c r="AE6" s="73"/>
      <c r="AF6" s="73"/>
      <c r="AG6" s="73"/>
      <c r="AH6" s="73"/>
      <c r="AI6" s="73"/>
      <c r="AJ6" s="73"/>
      <c r="AK6" s="73"/>
    </row>
    <row r="7" spans="2:37" ht="12.75" customHeight="1">
      <c r="B7" s="73" t="s">
        <v>194</v>
      </c>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row>
    <row r="8" spans="2:37" ht="12.75" customHeight="1">
      <c r="B8" s="73" t="s">
        <v>195</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row>
    <row r="9" spans="2:37" ht="12.75" customHeight="1">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row>
    <row r="10" spans="2:37" ht="14.25" customHeight="1">
      <c r="B10" s="104" t="s">
        <v>196</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row>
    <row r="11" spans="2:37" ht="14.25" customHeight="1">
      <c r="B11" s="436" t="s">
        <v>197</v>
      </c>
      <c r="C11" s="224"/>
      <c r="D11" s="224"/>
      <c r="E11" s="225"/>
      <c r="F11" s="436" t="s">
        <v>198</v>
      </c>
      <c r="G11" s="224"/>
      <c r="H11" s="224"/>
      <c r="I11" s="224"/>
      <c r="J11" s="225"/>
      <c r="K11" s="436" t="s">
        <v>199</v>
      </c>
      <c r="L11" s="224"/>
      <c r="M11" s="224"/>
      <c r="N11" s="224"/>
      <c r="O11" s="224"/>
      <c r="P11" s="224"/>
      <c r="Q11" s="224"/>
      <c r="R11" s="224"/>
      <c r="S11" s="224"/>
      <c r="T11" s="225"/>
      <c r="U11" s="436" t="s">
        <v>200</v>
      </c>
      <c r="V11" s="224"/>
      <c r="W11" s="224"/>
      <c r="X11" s="224"/>
      <c r="Y11" s="225"/>
      <c r="Z11" s="436" t="s">
        <v>201</v>
      </c>
      <c r="AA11" s="224"/>
      <c r="AB11" s="224"/>
      <c r="AC11" s="224"/>
      <c r="AD11" s="224"/>
      <c r="AE11" s="224"/>
      <c r="AF11" s="224"/>
      <c r="AG11" s="224"/>
      <c r="AH11" s="224"/>
      <c r="AI11" s="224"/>
      <c r="AJ11" s="224"/>
      <c r="AK11" s="225"/>
    </row>
    <row r="12" spans="2:37" ht="14.25" customHeight="1">
      <c r="B12" s="229"/>
      <c r="C12" s="230"/>
      <c r="D12" s="230"/>
      <c r="E12" s="231"/>
      <c r="F12" s="229"/>
      <c r="G12" s="230"/>
      <c r="H12" s="230"/>
      <c r="I12" s="230"/>
      <c r="J12" s="231"/>
      <c r="K12" s="229"/>
      <c r="L12" s="230"/>
      <c r="M12" s="230"/>
      <c r="N12" s="230"/>
      <c r="O12" s="230"/>
      <c r="P12" s="230"/>
      <c r="Q12" s="230"/>
      <c r="R12" s="230"/>
      <c r="S12" s="230"/>
      <c r="T12" s="231"/>
      <c r="U12" s="229"/>
      <c r="V12" s="230"/>
      <c r="W12" s="230"/>
      <c r="X12" s="230"/>
      <c r="Y12" s="231"/>
      <c r="Z12" s="229"/>
      <c r="AA12" s="230"/>
      <c r="AB12" s="230"/>
      <c r="AC12" s="230"/>
      <c r="AD12" s="230"/>
      <c r="AE12" s="230"/>
      <c r="AF12" s="230"/>
      <c r="AG12" s="230"/>
      <c r="AH12" s="230"/>
      <c r="AI12" s="230"/>
      <c r="AJ12" s="230"/>
      <c r="AK12" s="231"/>
    </row>
    <row r="13" spans="2:37" ht="14.25" customHeight="1">
      <c r="B13" s="435"/>
      <c r="C13" s="224"/>
      <c r="D13" s="224"/>
      <c r="E13" s="225"/>
      <c r="F13" s="435"/>
      <c r="G13" s="224"/>
      <c r="H13" s="224"/>
      <c r="I13" s="224"/>
      <c r="J13" s="225"/>
      <c r="K13" s="435"/>
      <c r="L13" s="224"/>
      <c r="M13" s="224"/>
      <c r="N13" s="224"/>
      <c r="O13" s="224"/>
      <c r="P13" s="224"/>
      <c r="Q13" s="224"/>
      <c r="R13" s="224"/>
      <c r="S13" s="224"/>
      <c r="T13" s="225"/>
      <c r="U13" s="435"/>
      <c r="V13" s="224"/>
      <c r="W13" s="224"/>
      <c r="X13" s="224"/>
      <c r="Y13" s="225"/>
      <c r="Z13" s="435"/>
      <c r="AA13" s="224"/>
      <c r="AB13" s="224"/>
      <c r="AC13" s="224"/>
      <c r="AD13" s="224"/>
      <c r="AE13" s="224"/>
      <c r="AF13" s="224"/>
      <c r="AG13" s="224"/>
      <c r="AH13" s="224"/>
      <c r="AI13" s="224"/>
      <c r="AJ13" s="224"/>
      <c r="AK13" s="225"/>
    </row>
    <row r="14" spans="2:37" ht="14.25" customHeight="1">
      <c r="B14" s="226"/>
      <c r="C14" s="227"/>
      <c r="D14" s="227"/>
      <c r="E14" s="228"/>
      <c r="F14" s="226"/>
      <c r="G14" s="227"/>
      <c r="H14" s="227"/>
      <c r="I14" s="227"/>
      <c r="J14" s="228"/>
      <c r="K14" s="226"/>
      <c r="L14" s="227"/>
      <c r="M14" s="227"/>
      <c r="N14" s="227"/>
      <c r="O14" s="227"/>
      <c r="P14" s="227"/>
      <c r="Q14" s="227"/>
      <c r="R14" s="227"/>
      <c r="S14" s="227"/>
      <c r="T14" s="228"/>
      <c r="U14" s="226"/>
      <c r="V14" s="227"/>
      <c r="W14" s="227"/>
      <c r="X14" s="227"/>
      <c r="Y14" s="228"/>
      <c r="Z14" s="226"/>
      <c r="AA14" s="227"/>
      <c r="AB14" s="227"/>
      <c r="AC14" s="227"/>
      <c r="AD14" s="227"/>
      <c r="AE14" s="227"/>
      <c r="AF14" s="227"/>
      <c r="AG14" s="227"/>
      <c r="AH14" s="227"/>
      <c r="AI14" s="227"/>
      <c r="AJ14" s="227"/>
      <c r="AK14" s="228"/>
    </row>
    <row r="15" spans="2:37" ht="14.25" customHeight="1">
      <c r="B15" s="229"/>
      <c r="C15" s="230"/>
      <c r="D15" s="230"/>
      <c r="E15" s="231"/>
      <c r="F15" s="229"/>
      <c r="G15" s="230"/>
      <c r="H15" s="230"/>
      <c r="I15" s="230"/>
      <c r="J15" s="231"/>
      <c r="K15" s="229"/>
      <c r="L15" s="230"/>
      <c r="M15" s="230"/>
      <c r="N15" s="230"/>
      <c r="O15" s="230"/>
      <c r="P15" s="230"/>
      <c r="Q15" s="230"/>
      <c r="R15" s="230"/>
      <c r="S15" s="230"/>
      <c r="T15" s="231"/>
      <c r="U15" s="229"/>
      <c r="V15" s="230"/>
      <c r="W15" s="230"/>
      <c r="X15" s="230"/>
      <c r="Y15" s="231"/>
      <c r="Z15" s="229"/>
      <c r="AA15" s="230"/>
      <c r="AB15" s="230"/>
      <c r="AC15" s="230"/>
      <c r="AD15" s="230"/>
      <c r="AE15" s="230"/>
      <c r="AF15" s="230"/>
      <c r="AG15" s="230"/>
      <c r="AH15" s="230"/>
      <c r="AI15" s="230"/>
      <c r="AJ15" s="230"/>
      <c r="AK15" s="231"/>
    </row>
    <row r="16" spans="2:37" ht="14.25" customHeight="1">
      <c r="B16" s="437" t="s">
        <v>202</v>
      </c>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6"/>
    </row>
    <row r="17" spans="2:37" ht="14.25" customHeight="1">
      <c r="B17" s="73"/>
      <c r="C17" s="73"/>
      <c r="D17" s="73"/>
      <c r="E17" s="73"/>
      <c r="F17" s="73"/>
      <c r="G17" s="73"/>
      <c r="H17" s="73"/>
      <c r="I17" s="73"/>
      <c r="J17" s="73"/>
      <c r="K17" s="73"/>
      <c r="L17" s="73"/>
      <c r="M17" s="73"/>
      <c r="N17" s="73"/>
      <c r="O17" s="73"/>
      <c r="P17" s="73"/>
      <c r="Q17" s="73"/>
      <c r="R17" s="73"/>
      <c r="S17" s="438" t="s">
        <v>203</v>
      </c>
      <c r="T17" s="380"/>
      <c r="U17" s="268"/>
      <c r="V17" s="73"/>
      <c r="W17" s="73"/>
      <c r="X17" s="73"/>
      <c r="Y17" s="73"/>
      <c r="Z17" s="73"/>
      <c r="AA17" s="73"/>
      <c r="AB17" s="73"/>
      <c r="AC17" s="73"/>
      <c r="AD17" s="73"/>
      <c r="AE17" s="73"/>
      <c r="AF17" s="73"/>
      <c r="AG17" s="73"/>
      <c r="AH17" s="73"/>
      <c r="AI17" s="73"/>
      <c r="AJ17" s="73"/>
      <c r="AK17" s="73"/>
    </row>
    <row r="18" spans="2:37" ht="14.25" customHeight="1">
      <c r="B18" s="73"/>
      <c r="C18" s="73"/>
      <c r="D18" s="73"/>
      <c r="E18" s="73"/>
      <c r="F18" s="73"/>
      <c r="G18" s="73"/>
      <c r="H18" s="73"/>
      <c r="I18" s="73"/>
      <c r="J18" s="73"/>
      <c r="K18" s="73"/>
      <c r="L18" s="73"/>
      <c r="M18" s="73"/>
      <c r="N18" s="73"/>
      <c r="O18" s="73"/>
      <c r="P18" s="73"/>
      <c r="Q18" s="73"/>
      <c r="R18" s="73"/>
      <c r="S18" s="318"/>
      <c r="T18" s="257"/>
      <c r="U18" s="258"/>
      <c r="V18" s="73"/>
      <c r="W18" s="73"/>
      <c r="X18" s="73"/>
      <c r="Y18" s="73"/>
      <c r="Z18" s="73"/>
      <c r="AA18" s="73"/>
      <c r="AB18" s="73"/>
      <c r="AC18" s="73"/>
      <c r="AD18" s="73"/>
      <c r="AE18" s="73"/>
      <c r="AF18" s="73"/>
      <c r="AG18" s="73"/>
      <c r="AH18" s="73"/>
      <c r="AI18" s="73"/>
      <c r="AJ18" s="73"/>
      <c r="AK18" s="73"/>
    </row>
    <row r="19" spans="2:37" ht="14.25" customHeight="1">
      <c r="B19" s="436" t="s">
        <v>197</v>
      </c>
      <c r="C19" s="224"/>
      <c r="D19" s="224"/>
      <c r="E19" s="225"/>
      <c r="F19" s="436" t="s">
        <v>198</v>
      </c>
      <c r="G19" s="224"/>
      <c r="H19" s="224"/>
      <c r="I19" s="224"/>
      <c r="J19" s="225"/>
      <c r="K19" s="436" t="s">
        <v>199</v>
      </c>
      <c r="L19" s="224"/>
      <c r="M19" s="224"/>
      <c r="N19" s="224"/>
      <c r="O19" s="224"/>
      <c r="P19" s="224"/>
      <c r="Q19" s="224"/>
      <c r="R19" s="224"/>
      <c r="S19" s="224"/>
      <c r="T19" s="225"/>
      <c r="U19" s="436" t="s">
        <v>200</v>
      </c>
      <c r="V19" s="224"/>
      <c r="W19" s="224"/>
      <c r="X19" s="224"/>
      <c r="Y19" s="225"/>
      <c r="Z19" s="436" t="s">
        <v>201</v>
      </c>
      <c r="AA19" s="224"/>
      <c r="AB19" s="224"/>
      <c r="AC19" s="224"/>
      <c r="AD19" s="224"/>
      <c r="AE19" s="224"/>
      <c r="AF19" s="224"/>
      <c r="AG19" s="224"/>
      <c r="AH19" s="224"/>
      <c r="AI19" s="224"/>
      <c r="AJ19" s="224"/>
      <c r="AK19" s="225"/>
    </row>
    <row r="20" spans="2:37" ht="14.25" customHeight="1">
      <c r="B20" s="229"/>
      <c r="C20" s="230"/>
      <c r="D20" s="230"/>
      <c r="E20" s="231"/>
      <c r="F20" s="229"/>
      <c r="G20" s="230"/>
      <c r="H20" s="230"/>
      <c r="I20" s="230"/>
      <c r="J20" s="231"/>
      <c r="K20" s="229"/>
      <c r="L20" s="230"/>
      <c r="M20" s="230"/>
      <c r="N20" s="230"/>
      <c r="O20" s="230"/>
      <c r="P20" s="230"/>
      <c r="Q20" s="230"/>
      <c r="R20" s="230"/>
      <c r="S20" s="230"/>
      <c r="T20" s="231"/>
      <c r="U20" s="229"/>
      <c r="V20" s="230"/>
      <c r="W20" s="230"/>
      <c r="X20" s="230"/>
      <c r="Y20" s="231"/>
      <c r="Z20" s="229"/>
      <c r="AA20" s="230"/>
      <c r="AB20" s="230"/>
      <c r="AC20" s="230"/>
      <c r="AD20" s="230"/>
      <c r="AE20" s="230"/>
      <c r="AF20" s="230"/>
      <c r="AG20" s="230"/>
      <c r="AH20" s="230"/>
      <c r="AI20" s="230"/>
      <c r="AJ20" s="230"/>
      <c r="AK20" s="231"/>
    </row>
    <row r="21" spans="2:37" ht="14.25" customHeight="1">
      <c r="B21" s="435"/>
      <c r="C21" s="224"/>
      <c r="D21" s="224"/>
      <c r="E21" s="225"/>
      <c r="F21" s="435"/>
      <c r="G21" s="224"/>
      <c r="H21" s="224"/>
      <c r="I21" s="224"/>
      <c r="J21" s="225"/>
      <c r="K21" s="435"/>
      <c r="L21" s="224"/>
      <c r="M21" s="224"/>
      <c r="N21" s="224"/>
      <c r="O21" s="224"/>
      <c r="P21" s="224"/>
      <c r="Q21" s="224"/>
      <c r="R21" s="224"/>
      <c r="S21" s="224"/>
      <c r="T21" s="225"/>
      <c r="U21" s="435"/>
      <c r="V21" s="224"/>
      <c r="W21" s="224"/>
      <c r="X21" s="224"/>
      <c r="Y21" s="225"/>
      <c r="Z21" s="435"/>
      <c r="AA21" s="224"/>
      <c r="AB21" s="224"/>
      <c r="AC21" s="224"/>
      <c r="AD21" s="224"/>
      <c r="AE21" s="224"/>
      <c r="AF21" s="224"/>
      <c r="AG21" s="224"/>
      <c r="AH21" s="224"/>
      <c r="AI21" s="224"/>
      <c r="AJ21" s="224"/>
      <c r="AK21" s="225"/>
    </row>
    <row r="22" spans="2:37" ht="14.25" customHeight="1">
      <c r="B22" s="226"/>
      <c r="C22" s="227"/>
      <c r="D22" s="227"/>
      <c r="E22" s="228"/>
      <c r="F22" s="226"/>
      <c r="G22" s="227"/>
      <c r="H22" s="227"/>
      <c r="I22" s="227"/>
      <c r="J22" s="228"/>
      <c r="K22" s="226"/>
      <c r="L22" s="227"/>
      <c r="M22" s="227"/>
      <c r="N22" s="227"/>
      <c r="O22" s="227"/>
      <c r="P22" s="227"/>
      <c r="Q22" s="227"/>
      <c r="R22" s="227"/>
      <c r="S22" s="227"/>
      <c r="T22" s="228"/>
      <c r="U22" s="226"/>
      <c r="V22" s="227"/>
      <c r="W22" s="227"/>
      <c r="X22" s="227"/>
      <c r="Y22" s="228"/>
      <c r="Z22" s="226"/>
      <c r="AA22" s="227"/>
      <c r="AB22" s="227"/>
      <c r="AC22" s="227"/>
      <c r="AD22" s="227"/>
      <c r="AE22" s="227"/>
      <c r="AF22" s="227"/>
      <c r="AG22" s="227"/>
      <c r="AH22" s="227"/>
      <c r="AI22" s="227"/>
      <c r="AJ22" s="227"/>
      <c r="AK22" s="228"/>
    </row>
    <row r="23" spans="2:37" ht="14.25" customHeight="1">
      <c r="B23" s="229"/>
      <c r="C23" s="230"/>
      <c r="D23" s="230"/>
      <c r="E23" s="231"/>
      <c r="F23" s="229"/>
      <c r="G23" s="230"/>
      <c r="H23" s="230"/>
      <c r="I23" s="230"/>
      <c r="J23" s="231"/>
      <c r="K23" s="229"/>
      <c r="L23" s="230"/>
      <c r="M23" s="230"/>
      <c r="N23" s="230"/>
      <c r="O23" s="230"/>
      <c r="P23" s="230"/>
      <c r="Q23" s="230"/>
      <c r="R23" s="230"/>
      <c r="S23" s="230"/>
      <c r="T23" s="231"/>
      <c r="U23" s="229"/>
      <c r="V23" s="230"/>
      <c r="W23" s="230"/>
      <c r="X23" s="230"/>
      <c r="Y23" s="231"/>
      <c r="Z23" s="229"/>
      <c r="AA23" s="230"/>
      <c r="AB23" s="230"/>
      <c r="AC23" s="230"/>
      <c r="AD23" s="230"/>
      <c r="AE23" s="230"/>
      <c r="AF23" s="230"/>
      <c r="AG23" s="230"/>
      <c r="AH23" s="230"/>
      <c r="AI23" s="230"/>
      <c r="AJ23" s="230"/>
      <c r="AK23" s="231"/>
    </row>
    <row r="24" spans="2:37" ht="14.25" customHeight="1">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row>
    <row r="25" spans="2:37" ht="14.25" customHeight="1">
      <c r="B25" s="104" t="s">
        <v>204</v>
      </c>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row>
    <row r="26" spans="2:37" ht="14.25" customHeight="1">
      <c r="B26" s="436" t="s">
        <v>197</v>
      </c>
      <c r="C26" s="224"/>
      <c r="D26" s="224"/>
      <c r="E26" s="225"/>
      <c r="F26" s="436" t="s">
        <v>198</v>
      </c>
      <c r="G26" s="224"/>
      <c r="H26" s="224"/>
      <c r="I26" s="224"/>
      <c r="J26" s="225"/>
      <c r="K26" s="436" t="s">
        <v>199</v>
      </c>
      <c r="L26" s="224"/>
      <c r="M26" s="224"/>
      <c r="N26" s="224"/>
      <c r="O26" s="224"/>
      <c r="P26" s="224"/>
      <c r="Q26" s="224"/>
      <c r="R26" s="224"/>
      <c r="S26" s="224"/>
      <c r="T26" s="225"/>
      <c r="U26" s="436" t="s">
        <v>200</v>
      </c>
      <c r="V26" s="224"/>
      <c r="W26" s="224"/>
      <c r="X26" s="224"/>
      <c r="Y26" s="225"/>
      <c r="Z26" s="436" t="s">
        <v>201</v>
      </c>
      <c r="AA26" s="224"/>
      <c r="AB26" s="224"/>
      <c r="AC26" s="224"/>
      <c r="AD26" s="224"/>
      <c r="AE26" s="224"/>
      <c r="AF26" s="224"/>
      <c r="AG26" s="224"/>
      <c r="AH26" s="224"/>
      <c r="AI26" s="224"/>
      <c r="AJ26" s="224"/>
      <c r="AK26" s="225"/>
    </row>
    <row r="27" spans="2:37" ht="14.25" customHeight="1">
      <c r="B27" s="229"/>
      <c r="C27" s="230"/>
      <c r="D27" s="230"/>
      <c r="E27" s="231"/>
      <c r="F27" s="229"/>
      <c r="G27" s="230"/>
      <c r="H27" s="230"/>
      <c r="I27" s="230"/>
      <c r="J27" s="231"/>
      <c r="K27" s="229"/>
      <c r="L27" s="230"/>
      <c r="M27" s="230"/>
      <c r="N27" s="230"/>
      <c r="O27" s="230"/>
      <c r="P27" s="230"/>
      <c r="Q27" s="230"/>
      <c r="R27" s="230"/>
      <c r="S27" s="230"/>
      <c r="T27" s="231"/>
      <c r="U27" s="229"/>
      <c r="V27" s="230"/>
      <c r="W27" s="230"/>
      <c r="X27" s="230"/>
      <c r="Y27" s="231"/>
      <c r="Z27" s="229"/>
      <c r="AA27" s="230"/>
      <c r="AB27" s="230"/>
      <c r="AC27" s="230"/>
      <c r="AD27" s="230"/>
      <c r="AE27" s="230"/>
      <c r="AF27" s="230"/>
      <c r="AG27" s="230"/>
      <c r="AH27" s="230"/>
      <c r="AI27" s="230"/>
      <c r="AJ27" s="230"/>
      <c r="AK27" s="231"/>
    </row>
    <row r="28" spans="2:37" ht="14.25" customHeight="1">
      <c r="B28" s="435"/>
      <c r="C28" s="224"/>
      <c r="D28" s="224"/>
      <c r="E28" s="225"/>
      <c r="F28" s="435"/>
      <c r="G28" s="224"/>
      <c r="H28" s="224"/>
      <c r="I28" s="224"/>
      <c r="J28" s="225"/>
      <c r="K28" s="435"/>
      <c r="L28" s="224"/>
      <c r="M28" s="224"/>
      <c r="N28" s="224"/>
      <c r="O28" s="224"/>
      <c r="P28" s="224"/>
      <c r="Q28" s="224"/>
      <c r="R28" s="224"/>
      <c r="S28" s="224"/>
      <c r="T28" s="225"/>
      <c r="U28" s="435"/>
      <c r="V28" s="224"/>
      <c r="W28" s="224"/>
      <c r="X28" s="224"/>
      <c r="Y28" s="225"/>
      <c r="Z28" s="435"/>
      <c r="AA28" s="224"/>
      <c r="AB28" s="224"/>
      <c r="AC28" s="224"/>
      <c r="AD28" s="224"/>
      <c r="AE28" s="224"/>
      <c r="AF28" s="224"/>
      <c r="AG28" s="224"/>
      <c r="AH28" s="224"/>
      <c r="AI28" s="224"/>
      <c r="AJ28" s="224"/>
      <c r="AK28" s="225"/>
    </row>
    <row r="29" spans="2:37" ht="14.25" customHeight="1">
      <c r="B29" s="226"/>
      <c r="C29" s="227"/>
      <c r="D29" s="227"/>
      <c r="E29" s="228"/>
      <c r="F29" s="226"/>
      <c r="G29" s="227"/>
      <c r="H29" s="227"/>
      <c r="I29" s="227"/>
      <c r="J29" s="228"/>
      <c r="K29" s="226"/>
      <c r="L29" s="227"/>
      <c r="M29" s="227"/>
      <c r="N29" s="227"/>
      <c r="O29" s="227"/>
      <c r="P29" s="227"/>
      <c r="Q29" s="227"/>
      <c r="R29" s="227"/>
      <c r="S29" s="227"/>
      <c r="T29" s="228"/>
      <c r="U29" s="226"/>
      <c r="V29" s="227"/>
      <c r="W29" s="227"/>
      <c r="X29" s="227"/>
      <c r="Y29" s="228"/>
      <c r="Z29" s="226"/>
      <c r="AA29" s="227"/>
      <c r="AB29" s="227"/>
      <c r="AC29" s="227"/>
      <c r="AD29" s="227"/>
      <c r="AE29" s="227"/>
      <c r="AF29" s="227"/>
      <c r="AG29" s="227"/>
      <c r="AH29" s="227"/>
      <c r="AI29" s="227"/>
      <c r="AJ29" s="227"/>
      <c r="AK29" s="228"/>
    </row>
    <row r="30" spans="2:37" ht="14.25" customHeight="1">
      <c r="B30" s="229"/>
      <c r="C30" s="230"/>
      <c r="D30" s="230"/>
      <c r="E30" s="231"/>
      <c r="F30" s="229"/>
      <c r="G30" s="230"/>
      <c r="H30" s="230"/>
      <c r="I30" s="230"/>
      <c r="J30" s="231"/>
      <c r="K30" s="229"/>
      <c r="L30" s="230"/>
      <c r="M30" s="230"/>
      <c r="N30" s="230"/>
      <c r="O30" s="230"/>
      <c r="P30" s="230"/>
      <c r="Q30" s="230"/>
      <c r="R30" s="230"/>
      <c r="S30" s="230"/>
      <c r="T30" s="231"/>
      <c r="U30" s="229"/>
      <c r="V30" s="230"/>
      <c r="W30" s="230"/>
      <c r="X30" s="230"/>
      <c r="Y30" s="231"/>
      <c r="Z30" s="229"/>
      <c r="AA30" s="230"/>
      <c r="AB30" s="230"/>
      <c r="AC30" s="230"/>
      <c r="AD30" s="230"/>
      <c r="AE30" s="230"/>
      <c r="AF30" s="230"/>
      <c r="AG30" s="230"/>
      <c r="AH30" s="230"/>
      <c r="AI30" s="230"/>
      <c r="AJ30" s="230"/>
      <c r="AK30" s="231"/>
    </row>
    <row r="31" spans="2:37" ht="14.25" customHeight="1">
      <c r="B31" s="437" t="s">
        <v>202</v>
      </c>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6"/>
    </row>
    <row r="32" spans="2:37" ht="14.25" customHeight="1">
      <c r="B32" s="73"/>
      <c r="C32" s="73"/>
      <c r="D32" s="73"/>
      <c r="E32" s="73"/>
      <c r="F32" s="73"/>
      <c r="G32" s="73"/>
      <c r="H32" s="73"/>
      <c r="I32" s="73"/>
      <c r="J32" s="73"/>
      <c r="K32" s="73"/>
      <c r="L32" s="73"/>
      <c r="M32" s="73"/>
      <c r="N32" s="73"/>
      <c r="O32" s="73"/>
      <c r="P32" s="73"/>
      <c r="Q32" s="73"/>
      <c r="R32" s="73"/>
      <c r="S32" s="438" t="s">
        <v>203</v>
      </c>
      <c r="T32" s="380"/>
      <c r="U32" s="268"/>
      <c r="V32" s="73"/>
      <c r="W32" s="73"/>
      <c r="X32" s="73"/>
      <c r="Y32" s="73"/>
      <c r="Z32" s="73"/>
      <c r="AA32" s="73"/>
      <c r="AB32" s="73"/>
      <c r="AC32" s="73"/>
      <c r="AD32" s="73"/>
      <c r="AE32" s="73"/>
      <c r="AF32" s="73"/>
      <c r="AG32" s="73"/>
      <c r="AH32" s="73"/>
      <c r="AI32" s="73"/>
      <c r="AJ32" s="73"/>
      <c r="AK32" s="73"/>
    </row>
    <row r="33" spans="2:37" ht="14.25" customHeight="1">
      <c r="B33" s="73"/>
      <c r="C33" s="73"/>
      <c r="D33" s="73"/>
      <c r="E33" s="73"/>
      <c r="F33" s="73"/>
      <c r="G33" s="73"/>
      <c r="H33" s="73"/>
      <c r="I33" s="73"/>
      <c r="J33" s="73"/>
      <c r="K33" s="73"/>
      <c r="L33" s="73"/>
      <c r="M33" s="73"/>
      <c r="N33" s="73"/>
      <c r="O33" s="73"/>
      <c r="P33" s="73"/>
      <c r="Q33" s="73"/>
      <c r="R33" s="73"/>
      <c r="S33" s="318"/>
      <c r="T33" s="257"/>
      <c r="U33" s="258"/>
      <c r="V33" s="73"/>
      <c r="W33" s="73"/>
      <c r="X33" s="73"/>
      <c r="Y33" s="73"/>
      <c r="Z33" s="73"/>
      <c r="AA33" s="73"/>
      <c r="AB33" s="73"/>
      <c r="AC33" s="73"/>
      <c r="AD33" s="73"/>
      <c r="AE33" s="73"/>
      <c r="AF33" s="73"/>
      <c r="AG33" s="73"/>
      <c r="AH33" s="73"/>
      <c r="AI33" s="73"/>
      <c r="AJ33" s="73"/>
      <c r="AK33" s="73"/>
    </row>
    <row r="34" spans="2:37" ht="14.25" customHeight="1">
      <c r="B34" s="436" t="s">
        <v>197</v>
      </c>
      <c r="C34" s="224"/>
      <c r="D34" s="224"/>
      <c r="E34" s="225"/>
      <c r="F34" s="436" t="s">
        <v>198</v>
      </c>
      <c r="G34" s="224"/>
      <c r="H34" s="224"/>
      <c r="I34" s="224"/>
      <c r="J34" s="225"/>
      <c r="K34" s="436" t="s">
        <v>199</v>
      </c>
      <c r="L34" s="224"/>
      <c r="M34" s="224"/>
      <c r="N34" s="224"/>
      <c r="O34" s="224"/>
      <c r="P34" s="224"/>
      <c r="Q34" s="224"/>
      <c r="R34" s="224"/>
      <c r="S34" s="224"/>
      <c r="T34" s="225"/>
      <c r="U34" s="436" t="s">
        <v>200</v>
      </c>
      <c r="V34" s="224"/>
      <c r="W34" s="224"/>
      <c r="X34" s="224"/>
      <c r="Y34" s="225"/>
      <c r="Z34" s="436" t="s">
        <v>201</v>
      </c>
      <c r="AA34" s="224"/>
      <c r="AB34" s="224"/>
      <c r="AC34" s="224"/>
      <c r="AD34" s="224"/>
      <c r="AE34" s="224"/>
      <c r="AF34" s="224"/>
      <c r="AG34" s="224"/>
      <c r="AH34" s="224"/>
      <c r="AI34" s="224"/>
      <c r="AJ34" s="224"/>
      <c r="AK34" s="225"/>
    </row>
    <row r="35" spans="2:37" ht="14.25" customHeight="1">
      <c r="B35" s="229"/>
      <c r="C35" s="230"/>
      <c r="D35" s="230"/>
      <c r="E35" s="231"/>
      <c r="F35" s="229"/>
      <c r="G35" s="230"/>
      <c r="H35" s="230"/>
      <c r="I35" s="230"/>
      <c r="J35" s="231"/>
      <c r="K35" s="229"/>
      <c r="L35" s="230"/>
      <c r="M35" s="230"/>
      <c r="N35" s="230"/>
      <c r="O35" s="230"/>
      <c r="P35" s="230"/>
      <c r="Q35" s="230"/>
      <c r="R35" s="230"/>
      <c r="S35" s="230"/>
      <c r="T35" s="231"/>
      <c r="U35" s="229"/>
      <c r="V35" s="230"/>
      <c r="W35" s="230"/>
      <c r="X35" s="230"/>
      <c r="Y35" s="231"/>
      <c r="Z35" s="229"/>
      <c r="AA35" s="230"/>
      <c r="AB35" s="230"/>
      <c r="AC35" s="230"/>
      <c r="AD35" s="230"/>
      <c r="AE35" s="230"/>
      <c r="AF35" s="230"/>
      <c r="AG35" s="230"/>
      <c r="AH35" s="230"/>
      <c r="AI35" s="230"/>
      <c r="AJ35" s="230"/>
      <c r="AK35" s="231"/>
    </row>
    <row r="36" spans="2:37" ht="14.25" customHeight="1">
      <c r="B36" s="435"/>
      <c r="C36" s="224"/>
      <c r="D36" s="224"/>
      <c r="E36" s="225"/>
      <c r="F36" s="435"/>
      <c r="G36" s="224"/>
      <c r="H36" s="224"/>
      <c r="I36" s="224"/>
      <c r="J36" s="225"/>
      <c r="K36" s="435"/>
      <c r="L36" s="224"/>
      <c r="M36" s="224"/>
      <c r="N36" s="224"/>
      <c r="O36" s="224"/>
      <c r="P36" s="224"/>
      <c r="Q36" s="224"/>
      <c r="R36" s="224"/>
      <c r="S36" s="224"/>
      <c r="T36" s="225"/>
      <c r="U36" s="435"/>
      <c r="V36" s="224"/>
      <c r="W36" s="224"/>
      <c r="X36" s="224"/>
      <c r="Y36" s="225"/>
      <c r="Z36" s="435"/>
      <c r="AA36" s="224"/>
      <c r="AB36" s="224"/>
      <c r="AC36" s="224"/>
      <c r="AD36" s="224"/>
      <c r="AE36" s="224"/>
      <c r="AF36" s="224"/>
      <c r="AG36" s="224"/>
      <c r="AH36" s="224"/>
      <c r="AI36" s="224"/>
      <c r="AJ36" s="224"/>
      <c r="AK36" s="225"/>
    </row>
    <row r="37" spans="2:37" ht="14.25" customHeight="1">
      <c r="B37" s="226"/>
      <c r="C37" s="227"/>
      <c r="D37" s="227"/>
      <c r="E37" s="228"/>
      <c r="F37" s="226"/>
      <c r="G37" s="227"/>
      <c r="H37" s="227"/>
      <c r="I37" s="227"/>
      <c r="J37" s="228"/>
      <c r="K37" s="226"/>
      <c r="L37" s="227"/>
      <c r="M37" s="227"/>
      <c r="N37" s="227"/>
      <c r="O37" s="227"/>
      <c r="P37" s="227"/>
      <c r="Q37" s="227"/>
      <c r="R37" s="227"/>
      <c r="S37" s="227"/>
      <c r="T37" s="228"/>
      <c r="U37" s="226"/>
      <c r="V37" s="227"/>
      <c r="W37" s="227"/>
      <c r="X37" s="227"/>
      <c r="Y37" s="228"/>
      <c r="Z37" s="226"/>
      <c r="AA37" s="227"/>
      <c r="AB37" s="227"/>
      <c r="AC37" s="227"/>
      <c r="AD37" s="227"/>
      <c r="AE37" s="227"/>
      <c r="AF37" s="227"/>
      <c r="AG37" s="227"/>
      <c r="AH37" s="227"/>
      <c r="AI37" s="227"/>
      <c r="AJ37" s="227"/>
      <c r="AK37" s="228"/>
    </row>
    <row r="38" spans="2:37" ht="14.25" customHeight="1">
      <c r="B38" s="229"/>
      <c r="C38" s="230"/>
      <c r="D38" s="230"/>
      <c r="E38" s="231"/>
      <c r="F38" s="229"/>
      <c r="G38" s="230"/>
      <c r="H38" s="230"/>
      <c r="I38" s="230"/>
      <c r="J38" s="231"/>
      <c r="K38" s="229"/>
      <c r="L38" s="230"/>
      <c r="M38" s="230"/>
      <c r="N38" s="230"/>
      <c r="O38" s="230"/>
      <c r="P38" s="230"/>
      <c r="Q38" s="230"/>
      <c r="R38" s="230"/>
      <c r="S38" s="230"/>
      <c r="T38" s="231"/>
      <c r="U38" s="229"/>
      <c r="V38" s="230"/>
      <c r="W38" s="230"/>
      <c r="X38" s="230"/>
      <c r="Y38" s="231"/>
      <c r="Z38" s="229"/>
      <c r="AA38" s="230"/>
      <c r="AB38" s="230"/>
      <c r="AC38" s="230"/>
      <c r="AD38" s="230"/>
      <c r="AE38" s="230"/>
      <c r="AF38" s="230"/>
      <c r="AG38" s="230"/>
      <c r="AH38" s="230"/>
      <c r="AI38" s="230"/>
      <c r="AJ38" s="230"/>
      <c r="AK38" s="231"/>
    </row>
    <row r="39" spans="2:37" ht="14.25" customHeight="1">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row>
    <row r="40" spans="2:37" ht="14.25" customHeight="1">
      <c r="B40" s="104" t="s">
        <v>205</v>
      </c>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row>
    <row r="41" spans="2:37" ht="14.25" customHeight="1">
      <c r="B41" s="436" t="s">
        <v>197</v>
      </c>
      <c r="C41" s="224"/>
      <c r="D41" s="224"/>
      <c r="E41" s="225"/>
      <c r="F41" s="436" t="s">
        <v>198</v>
      </c>
      <c r="G41" s="224"/>
      <c r="H41" s="224"/>
      <c r="I41" s="224"/>
      <c r="J41" s="225"/>
      <c r="K41" s="436" t="s">
        <v>199</v>
      </c>
      <c r="L41" s="224"/>
      <c r="M41" s="224"/>
      <c r="N41" s="224"/>
      <c r="O41" s="224"/>
      <c r="P41" s="224"/>
      <c r="Q41" s="224"/>
      <c r="R41" s="224"/>
      <c r="S41" s="224"/>
      <c r="T41" s="225"/>
      <c r="U41" s="436" t="s">
        <v>200</v>
      </c>
      <c r="V41" s="224"/>
      <c r="W41" s="224"/>
      <c r="X41" s="224"/>
      <c r="Y41" s="225"/>
      <c r="Z41" s="436" t="s">
        <v>201</v>
      </c>
      <c r="AA41" s="224"/>
      <c r="AB41" s="224"/>
      <c r="AC41" s="224"/>
      <c r="AD41" s="224"/>
      <c r="AE41" s="224"/>
      <c r="AF41" s="224"/>
      <c r="AG41" s="224"/>
      <c r="AH41" s="224"/>
      <c r="AI41" s="224"/>
      <c r="AJ41" s="224"/>
      <c r="AK41" s="225"/>
    </row>
    <row r="42" spans="2:37" ht="14.25" customHeight="1">
      <c r="B42" s="229"/>
      <c r="C42" s="230"/>
      <c r="D42" s="230"/>
      <c r="E42" s="231"/>
      <c r="F42" s="229"/>
      <c r="G42" s="230"/>
      <c r="H42" s="230"/>
      <c r="I42" s="230"/>
      <c r="J42" s="231"/>
      <c r="K42" s="229"/>
      <c r="L42" s="230"/>
      <c r="M42" s="230"/>
      <c r="N42" s="230"/>
      <c r="O42" s="230"/>
      <c r="P42" s="230"/>
      <c r="Q42" s="230"/>
      <c r="R42" s="230"/>
      <c r="S42" s="230"/>
      <c r="T42" s="231"/>
      <c r="U42" s="229"/>
      <c r="V42" s="230"/>
      <c r="W42" s="230"/>
      <c r="X42" s="230"/>
      <c r="Y42" s="231"/>
      <c r="Z42" s="229"/>
      <c r="AA42" s="230"/>
      <c r="AB42" s="230"/>
      <c r="AC42" s="230"/>
      <c r="AD42" s="230"/>
      <c r="AE42" s="230"/>
      <c r="AF42" s="230"/>
      <c r="AG42" s="230"/>
      <c r="AH42" s="230"/>
      <c r="AI42" s="230"/>
      <c r="AJ42" s="230"/>
      <c r="AK42" s="231"/>
    </row>
    <row r="43" spans="2:37" ht="14.25" customHeight="1">
      <c r="B43" s="435"/>
      <c r="C43" s="224"/>
      <c r="D43" s="224"/>
      <c r="E43" s="225"/>
      <c r="F43" s="435"/>
      <c r="G43" s="224"/>
      <c r="H43" s="224"/>
      <c r="I43" s="224"/>
      <c r="J43" s="225"/>
      <c r="K43" s="435"/>
      <c r="L43" s="224"/>
      <c r="M43" s="224"/>
      <c r="N43" s="224"/>
      <c r="O43" s="224"/>
      <c r="P43" s="224"/>
      <c r="Q43" s="224"/>
      <c r="R43" s="224"/>
      <c r="S43" s="224"/>
      <c r="T43" s="225"/>
      <c r="U43" s="435"/>
      <c r="V43" s="224"/>
      <c r="W43" s="224"/>
      <c r="X43" s="224"/>
      <c r="Y43" s="225"/>
      <c r="Z43" s="435"/>
      <c r="AA43" s="224"/>
      <c r="AB43" s="224"/>
      <c r="AC43" s="224"/>
      <c r="AD43" s="224"/>
      <c r="AE43" s="224"/>
      <c r="AF43" s="224"/>
      <c r="AG43" s="224"/>
      <c r="AH43" s="224"/>
      <c r="AI43" s="224"/>
      <c r="AJ43" s="224"/>
      <c r="AK43" s="225"/>
    </row>
    <row r="44" spans="2:37" ht="14.25" customHeight="1">
      <c r="B44" s="226"/>
      <c r="C44" s="227"/>
      <c r="D44" s="227"/>
      <c r="E44" s="228"/>
      <c r="F44" s="226"/>
      <c r="G44" s="227"/>
      <c r="H44" s="227"/>
      <c r="I44" s="227"/>
      <c r="J44" s="228"/>
      <c r="K44" s="226"/>
      <c r="L44" s="227"/>
      <c r="M44" s="227"/>
      <c r="N44" s="227"/>
      <c r="O44" s="227"/>
      <c r="P44" s="227"/>
      <c r="Q44" s="227"/>
      <c r="R44" s="227"/>
      <c r="S44" s="227"/>
      <c r="T44" s="228"/>
      <c r="U44" s="226"/>
      <c r="V44" s="227"/>
      <c r="W44" s="227"/>
      <c r="X44" s="227"/>
      <c r="Y44" s="228"/>
      <c r="Z44" s="226"/>
      <c r="AA44" s="227"/>
      <c r="AB44" s="227"/>
      <c r="AC44" s="227"/>
      <c r="AD44" s="227"/>
      <c r="AE44" s="227"/>
      <c r="AF44" s="227"/>
      <c r="AG44" s="227"/>
      <c r="AH44" s="227"/>
      <c r="AI44" s="227"/>
      <c r="AJ44" s="227"/>
      <c r="AK44" s="228"/>
    </row>
    <row r="45" spans="2:37" ht="14.25" customHeight="1">
      <c r="B45" s="229"/>
      <c r="C45" s="230"/>
      <c r="D45" s="230"/>
      <c r="E45" s="231"/>
      <c r="F45" s="229"/>
      <c r="G45" s="230"/>
      <c r="H45" s="230"/>
      <c r="I45" s="230"/>
      <c r="J45" s="231"/>
      <c r="K45" s="229"/>
      <c r="L45" s="230"/>
      <c r="M45" s="230"/>
      <c r="N45" s="230"/>
      <c r="O45" s="230"/>
      <c r="P45" s="230"/>
      <c r="Q45" s="230"/>
      <c r="R45" s="230"/>
      <c r="S45" s="230"/>
      <c r="T45" s="231"/>
      <c r="U45" s="229"/>
      <c r="V45" s="230"/>
      <c r="W45" s="230"/>
      <c r="X45" s="230"/>
      <c r="Y45" s="231"/>
      <c r="Z45" s="229"/>
      <c r="AA45" s="230"/>
      <c r="AB45" s="230"/>
      <c r="AC45" s="230"/>
      <c r="AD45" s="230"/>
      <c r="AE45" s="230"/>
      <c r="AF45" s="230"/>
      <c r="AG45" s="230"/>
      <c r="AH45" s="230"/>
      <c r="AI45" s="230"/>
      <c r="AJ45" s="230"/>
      <c r="AK45" s="231"/>
    </row>
    <row r="46" spans="2:37" ht="14.25" customHeight="1">
      <c r="B46" s="437" t="s">
        <v>202</v>
      </c>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6"/>
    </row>
    <row r="47" spans="2:37" ht="14.25" customHeight="1">
      <c r="B47" s="73"/>
      <c r="C47" s="73"/>
      <c r="D47" s="73"/>
      <c r="E47" s="73"/>
      <c r="F47" s="73"/>
      <c r="G47" s="73"/>
      <c r="H47" s="73"/>
      <c r="I47" s="73"/>
      <c r="J47" s="73"/>
      <c r="K47" s="73"/>
      <c r="L47" s="73"/>
      <c r="M47" s="73"/>
      <c r="N47" s="73"/>
      <c r="O47" s="73"/>
      <c r="P47" s="73"/>
      <c r="Q47" s="73"/>
      <c r="R47" s="73"/>
      <c r="S47" s="438" t="s">
        <v>203</v>
      </c>
      <c r="T47" s="380"/>
      <c r="U47" s="268"/>
      <c r="V47" s="73"/>
      <c r="W47" s="73"/>
      <c r="X47" s="73"/>
      <c r="Y47" s="73"/>
      <c r="Z47" s="73"/>
      <c r="AA47" s="73"/>
      <c r="AB47" s="73"/>
      <c r="AC47" s="73"/>
      <c r="AD47" s="73"/>
      <c r="AE47" s="73"/>
      <c r="AF47" s="73"/>
      <c r="AG47" s="73"/>
      <c r="AH47" s="73"/>
      <c r="AI47" s="73"/>
      <c r="AJ47" s="73"/>
      <c r="AK47" s="73"/>
    </row>
    <row r="48" spans="2:37" ht="14.25" customHeight="1">
      <c r="B48" s="73"/>
      <c r="C48" s="73"/>
      <c r="D48" s="73"/>
      <c r="E48" s="73"/>
      <c r="F48" s="73"/>
      <c r="G48" s="73"/>
      <c r="H48" s="73"/>
      <c r="I48" s="73"/>
      <c r="J48" s="73"/>
      <c r="K48" s="73"/>
      <c r="L48" s="73"/>
      <c r="M48" s="73"/>
      <c r="N48" s="73"/>
      <c r="O48" s="73"/>
      <c r="P48" s="73"/>
      <c r="Q48" s="73"/>
      <c r="R48" s="73"/>
      <c r="S48" s="318"/>
      <c r="T48" s="257"/>
      <c r="U48" s="258"/>
      <c r="V48" s="73"/>
      <c r="W48" s="73"/>
      <c r="X48" s="73"/>
      <c r="Y48" s="73"/>
      <c r="Z48" s="73"/>
      <c r="AA48" s="73"/>
      <c r="AB48" s="73"/>
      <c r="AC48" s="73"/>
      <c r="AD48" s="73"/>
      <c r="AE48" s="73"/>
      <c r="AF48" s="73"/>
      <c r="AG48" s="73"/>
      <c r="AH48" s="73"/>
      <c r="AI48" s="73"/>
      <c r="AJ48" s="73"/>
      <c r="AK48" s="73"/>
    </row>
    <row r="49" spans="2:37" ht="14.25" customHeight="1">
      <c r="B49" s="436" t="s">
        <v>197</v>
      </c>
      <c r="C49" s="224"/>
      <c r="D49" s="224"/>
      <c r="E49" s="225"/>
      <c r="F49" s="436" t="s">
        <v>198</v>
      </c>
      <c r="G49" s="224"/>
      <c r="H49" s="224"/>
      <c r="I49" s="224"/>
      <c r="J49" s="225"/>
      <c r="K49" s="436" t="s">
        <v>199</v>
      </c>
      <c r="L49" s="224"/>
      <c r="M49" s="224"/>
      <c r="N49" s="224"/>
      <c r="O49" s="224"/>
      <c r="P49" s="224"/>
      <c r="Q49" s="224"/>
      <c r="R49" s="224"/>
      <c r="S49" s="224"/>
      <c r="T49" s="225"/>
      <c r="U49" s="436" t="s">
        <v>200</v>
      </c>
      <c r="V49" s="224"/>
      <c r="W49" s="224"/>
      <c r="X49" s="224"/>
      <c r="Y49" s="225"/>
      <c r="Z49" s="436" t="s">
        <v>201</v>
      </c>
      <c r="AA49" s="224"/>
      <c r="AB49" s="224"/>
      <c r="AC49" s="224"/>
      <c r="AD49" s="224"/>
      <c r="AE49" s="224"/>
      <c r="AF49" s="224"/>
      <c r="AG49" s="224"/>
      <c r="AH49" s="224"/>
      <c r="AI49" s="224"/>
      <c r="AJ49" s="224"/>
      <c r="AK49" s="225"/>
    </row>
    <row r="50" spans="2:37" ht="14.25" customHeight="1">
      <c r="B50" s="229"/>
      <c r="C50" s="230"/>
      <c r="D50" s="230"/>
      <c r="E50" s="231"/>
      <c r="F50" s="229"/>
      <c r="G50" s="230"/>
      <c r="H50" s="230"/>
      <c r="I50" s="230"/>
      <c r="J50" s="231"/>
      <c r="K50" s="229"/>
      <c r="L50" s="230"/>
      <c r="M50" s="230"/>
      <c r="N50" s="230"/>
      <c r="O50" s="230"/>
      <c r="P50" s="230"/>
      <c r="Q50" s="230"/>
      <c r="R50" s="230"/>
      <c r="S50" s="230"/>
      <c r="T50" s="231"/>
      <c r="U50" s="229"/>
      <c r="V50" s="230"/>
      <c r="W50" s="230"/>
      <c r="X50" s="230"/>
      <c r="Y50" s="231"/>
      <c r="Z50" s="229"/>
      <c r="AA50" s="230"/>
      <c r="AB50" s="230"/>
      <c r="AC50" s="230"/>
      <c r="AD50" s="230"/>
      <c r="AE50" s="230"/>
      <c r="AF50" s="230"/>
      <c r="AG50" s="230"/>
      <c r="AH50" s="230"/>
      <c r="AI50" s="230"/>
      <c r="AJ50" s="230"/>
      <c r="AK50" s="231"/>
    </row>
    <row r="51" spans="2:37" ht="14.25" customHeight="1">
      <c r="B51" s="435"/>
      <c r="C51" s="224"/>
      <c r="D51" s="224"/>
      <c r="E51" s="225"/>
      <c r="F51" s="435"/>
      <c r="G51" s="224"/>
      <c r="H51" s="224"/>
      <c r="I51" s="224"/>
      <c r="J51" s="225"/>
      <c r="K51" s="435"/>
      <c r="L51" s="224"/>
      <c r="M51" s="224"/>
      <c r="N51" s="224"/>
      <c r="O51" s="224"/>
      <c r="P51" s="224"/>
      <c r="Q51" s="224"/>
      <c r="R51" s="224"/>
      <c r="S51" s="224"/>
      <c r="T51" s="225"/>
      <c r="U51" s="435"/>
      <c r="V51" s="224"/>
      <c r="W51" s="224"/>
      <c r="X51" s="224"/>
      <c r="Y51" s="225"/>
      <c r="Z51" s="435"/>
      <c r="AA51" s="224"/>
      <c r="AB51" s="224"/>
      <c r="AC51" s="224"/>
      <c r="AD51" s="224"/>
      <c r="AE51" s="224"/>
      <c r="AF51" s="224"/>
      <c r="AG51" s="224"/>
      <c r="AH51" s="224"/>
      <c r="AI51" s="224"/>
      <c r="AJ51" s="224"/>
      <c r="AK51" s="225"/>
    </row>
    <row r="52" spans="2:37" ht="14.25" customHeight="1">
      <c r="B52" s="226"/>
      <c r="C52" s="227"/>
      <c r="D52" s="227"/>
      <c r="E52" s="228"/>
      <c r="F52" s="226"/>
      <c r="G52" s="227"/>
      <c r="H52" s="227"/>
      <c r="I52" s="227"/>
      <c r="J52" s="228"/>
      <c r="K52" s="226"/>
      <c r="L52" s="227"/>
      <c r="M52" s="227"/>
      <c r="N52" s="227"/>
      <c r="O52" s="227"/>
      <c r="P52" s="227"/>
      <c r="Q52" s="227"/>
      <c r="R52" s="227"/>
      <c r="S52" s="227"/>
      <c r="T52" s="228"/>
      <c r="U52" s="226"/>
      <c r="V52" s="227"/>
      <c r="W52" s="227"/>
      <c r="X52" s="227"/>
      <c r="Y52" s="228"/>
      <c r="Z52" s="226"/>
      <c r="AA52" s="227"/>
      <c r="AB52" s="227"/>
      <c r="AC52" s="227"/>
      <c r="AD52" s="227"/>
      <c r="AE52" s="227"/>
      <c r="AF52" s="227"/>
      <c r="AG52" s="227"/>
      <c r="AH52" s="227"/>
      <c r="AI52" s="227"/>
      <c r="AJ52" s="227"/>
      <c r="AK52" s="228"/>
    </row>
    <row r="53" spans="2:37" ht="14.25" customHeight="1">
      <c r="B53" s="229"/>
      <c r="C53" s="230"/>
      <c r="D53" s="230"/>
      <c r="E53" s="231"/>
      <c r="F53" s="229"/>
      <c r="G53" s="230"/>
      <c r="H53" s="230"/>
      <c r="I53" s="230"/>
      <c r="J53" s="231"/>
      <c r="K53" s="229"/>
      <c r="L53" s="230"/>
      <c r="M53" s="230"/>
      <c r="N53" s="230"/>
      <c r="O53" s="230"/>
      <c r="P53" s="230"/>
      <c r="Q53" s="230"/>
      <c r="R53" s="230"/>
      <c r="S53" s="230"/>
      <c r="T53" s="231"/>
      <c r="U53" s="229"/>
      <c r="V53" s="230"/>
      <c r="W53" s="230"/>
      <c r="X53" s="230"/>
      <c r="Y53" s="231"/>
      <c r="Z53" s="229"/>
      <c r="AA53" s="230"/>
      <c r="AB53" s="230"/>
      <c r="AC53" s="230"/>
      <c r="AD53" s="230"/>
      <c r="AE53" s="230"/>
      <c r="AF53" s="230"/>
      <c r="AG53" s="230"/>
      <c r="AH53" s="230"/>
      <c r="AI53" s="230"/>
      <c r="AJ53" s="230"/>
      <c r="AK53" s="231"/>
    </row>
    <row r="54" spans="2:37" ht="14.25" customHeight="1">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row>
    <row r="55" spans="2:37" ht="14.25" customHeight="1">
      <c r="B55" s="73"/>
      <c r="C55" s="73" t="s">
        <v>206</v>
      </c>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row>
  </sheetData>
  <mergeCells count="69">
    <mergeCell ref="B19:E20"/>
    <mergeCell ref="F19:J20"/>
    <mergeCell ref="B21:E23"/>
    <mergeCell ref="F21:J23"/>
    <mergeCell ref="B26:E27"/>
    <mergeCell ref="F26:J27"/>
    <mergeCell ref="S17:U18"/>
    <mergeCell ref="U26:Y27"/>
    <mergeCell ref="K43:T45"/>
    <mergeCell ref="U43:Y45"/>
    <mergeCell ref="Z43:AK45"/>
    <mergeCell ref="K36:T38"/>
    <mergeCell ref="U36:Y38"/>
    <mergeCell ref="Z36:AK38"/>
    <mergeCell ref="U41:Y42"/>
    <mergeCell ref="Z41:AK42"/>
    <mergeCell ref="K41:T42"/>
    <mergeCell ref="Z26:AK27"/>
    <mergeCell ref="K19:T20"/>
    <mergeCell ref="U19:Y20"/>
    <mergeCell ref="Z19:AK20"/>
    <mergeCell ref="K21:T23"/>
    <mergeCell ref="F13:J15"/>
    <mergeCell ref="K13:T15"/>
    <mergeCell ref="U13:Y15"/>
    <mergeCell ref="Z13:AK15"/>
    <mergeCell ref="B16:AK16"/>
    <mergeCell ref="B13:E15"/>
    <mergeCell ref="B2:AK2"/>
    <mergeCell ref="B3:AK3"/>
    <mergeCell ref="K4:AC6"/>
    <mergeCell ref="F11:J12"/>
    <mergeCell ref="K11:T12"/>
    <mergeCell ref="U11:Y12"/>
    <mergeCell ref="Z11:AK12"/>
    <mergeCell ref="B11:E12"/>
    <mergeCell ref="U21:Y23"/>
    <mergeCell ref="Z21:AK23"/>
    <mergeCell ref="K26:T27"/>
    <mergeCell ref="K28:T30"/>
    <mergeCell ref="U28:Y30"/>
    <mergeCell ref="Z28:AK30"/>
    <mergeCell ref="B28:E30"/>
    <mergeCell ref="F28:J30"/>
    <mergeCell ref="K51:T53"/>
    <mergeCell ref="U51:Y53"/>
    <mergeCell ref="Z51:AK53"/>
    <mergeCell ref="K34:T35"/>
    <mergeCell ref="U34:Y35"/>
    <mergeCell ref="Z34:AK35"/>
    <mergeCell ref="U49:Y50"/>
    <mergeCell ref="Z49:AK50"/>
    <mergeCell ref="K49:T50"/>
    <mergeCell ref="B46:AK46"/>
    <mergeCell ref="S47:U48"/>
    <mergeCell ref="B51:E53"/>
    <mergeCell ref="B49:E50"/>
    <mergeCell ref="F49:J50"/>
    <mergeCell ref="F51:J53"/>
    <mergeCell ref="B36:E38"/>
    <mergeCell ref="F36:J38"/>
    <mergeCell ref="B34:E35"/>
    <mergeCell ref="B31:AK31"/>
    <mergeCell ref="S32:U33"/>
    <mergeCell ref="F34:J35"/>
    <mergeCell ref="B41:E42"/>
    <mergeCell ref="F41:J42"/>
    <mergeCell ref="B43:E45"/>
    <mergeCell ref="F43:J45"/>
  </mergeCells>
  <phoneticPr fontId="48"/>
  <pageMargins left="0.59055118110236227" right="0.59055118110236227" top="0.59055118110236227" bottom="0.59055118110236227" header="0" footer="0"/>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D84"/>
  <sheetViews>
    <sheetView zoomScaleNormal="100" workbookViewId="0">
      <selection activeCell="AC6" sqref="AC6:AR6"/>
    </sheetView>
  </sheetViews>
  <sheetFormatPr defaultColWidth="14.453125" defaultRowHeight="15" customHeight="1"/>
  <cols>
    <col min="1" max="1" width="9" customWidth="1"/>
    <col min="2" max="48" width="2.08984375" customWidth="1"/>
    <col min="49" max="49" width="1.453125" customWidth="1"/>
    <col min="50" max="50" width="9.81640625" hidden="1" customWidth="1"/>
    <col min="51" max="51" width="2.08984375" customWidth="1"/>
    <col min="52" max="52" width="2.08984375" hidden="1" customWidth="1"/>
    <col min="53" max="56" width="2.08984375" customWidth="1"/>
  </cols>
  <sheetData>
    <row r="1" spans="2:56" ht="18" customHeight="1">
      <c r="B1" s="440" t="str">
        <f>IF(ＤＡＴＡ!$E$3="","",ＤＡＴＡ!$E$3)</f>
        <v>第72回　東海高等学校総合体育大会</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6"/>
      <c r="AO1" s="73"/>
      <c r="AP1" s="73"/>
      <c r="AQ1" s="73"/>
      <c r="AR1" s="73"/>
      <c r="AS1" s="73"/>
      <c r="AT1" s="73"/>
      <c r="AU1" s="73"/>
      <c r="AV1" s="73"/>
      <c r="AW1" s="73"/>
      <c r="AX1" s="105"/>
      <c r="AY1" s="73"/>
      <c r="AZ1" s="73"/>
      <c r="BA1" s="73"/>
      <c r="BB1" s="73"/>
      <c r="BC1" s="73"/>
      <c r="BD1" s="73"/>
    </row>
    <row r="2" spans="2:56" ht="19.5" customHeight="1">
      <c r="B2" s="439" t="s">
        <v>207</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6"/>
      <c r="AO2" s="73"/>
      <c r="AP2" s="73"/>
      <c r="AQ2" s="73"/>
      <c r="AR2" s="73"/>
      <c r="AS2" s="73"/>
      <c r="AT2" s="73"/>
      <c r="AU2" s="73"/>
      <c r="AV2" s="73"/>
      <c r="AW2" s="73"/>
      <c r="AX2" s="73"/>
      <c r="AY2" s="73"/>
      <c r="AZ2" s="73"/>
      <c r="BA2" s="73"/>
      <c r="BB2" s="73"/>
      <c r="BC2" s="73"/>
      <c r="BD2" s="73"/>
    </row>
    <row r="3" spans="2:56" ht="12.75" customHeight="1">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row>
    <row r="4" spans="2:56" ht="37.5" customHeight="1">
      <c r="B4" s="453" t="s">
        <v>208</v>
      </c>
      <c r="C4" s="283"/>
      <c r="D4" s="283"/>
      <c r="E4" s="283"/>
      <c r="F4" s="283"/>
      <c r="G4" s="283"/>
      <c r="H4" s="284"/>
      <c r="I4" s="453" t="str">
        <f>IF(ＤＡＴＡ!P9="","",ＤＡＴＡ!P9)</f>
        <v/>
      </c>
      <c r="J4" s="283"/>
      <c r="K4" s="283"/>
      <c r="L4" s="283"/>
      <c r="M4" s="283"/>
      <c r="N4" s="283"/>
      <c r="O4" s="283"/>
      <c r="P4" s="283"/>
      <c r="Q4" s="283"/>
      <c r="R4" s="283"/>
      <c r="S4" s="283"/>
      <c r="T4" s="283"/>
      <c r="U4" s="284"/>
      <c r="V4" s="436" t="s">
        <v>57</v>
      </c>
      <c r="W4" s="224"/>
      <c r="X4" s="224"/>
      <c r="Y4" s="224"/>
      <c r="Z4" s="224"/>
      <c r="AA4" s="224"/>
      <c r="AB4" s="225"/>
      <c r="AC4" s="436" t="str">
        <f>IF(ＤＡＴＡ!AC9="","",ＤＡＴＡ!AC9)</f>
        <v/>
      </c>
      <c r="AD4" s="224"/>
      <c r="AE4" s="224"/>
      <c r="AF4" s="224"/>
      <c r="AG4" s="224"/>
      <c r="AH4" s="224"/>
      <c r="AI4" s="224"/>
      <c r="AJ4" s="224"/>
      <c r="AK4" s="224"/>
      <c r="AL4" s="224"/>
      <c r="AM4" s="224"/>
      <c r="AN4" s="224"/>
      <c r="AO4" s="224"/>
      <c r="AP4" s="224"/>
      <c r="AQ4" s="224"/>
      <c r="AR4" s="225"/>
      <c r="AS4" s="73"/>
      <c r="AT4" s="73"/>
      <c r="AU4" s="73"/>
      <c r="AV4" s="73"/>
      <c r="AW4" s="73"/>
      <c r="AX4" s="106" t="s">
        <v>60</v>
      </c>
      <c r="AY4" s="73"/>
      <c r="AZ4" s="73"/>
      <c r="BA4" s="73"/>
      <c r="BB4" s="73"/>
      <c r="BC4" s="73"/>
      <c r="BD4" s="73"/>
    </row>
    <row r="5" spans="2:56" ht="18.75" customHeight="1">
      <c r="B5" s="443" t="s">
        <v>62</v>
      </c>
      <c r="C5" s="240"/>
      <c r="D5" s="240"/>
      <c r="E5" s="240"/>
      <c r="F5" s="240"/>
      <c r="G5" s="240"/>
      <c r="H5" s="238"/>
      <c r="I5" s="443" t="str">
        <f>IF(ＤＡＴＡ!$D$14="","",(ＤＡＴＡ!$D$14))</f>
        <v/>
      </c>
      <c r="J5" s="240"/>
      <c r="K5" s="240"/>
      <c r="L5" s="240"/>
      <c r="M5" s="240"/>
      <c r="N5" s="240"/>
      <c r="O5" s="240"/>
      <c r="P5" s="240"/>
      <c r="Q5" s="240"/>
      <c r="R5" s="240"/>
      <c r="S5" s="240"/>
      <c r="T5" s="240"/>
      <c r="U5" s="238"/>
      <c r="V5" s="229"/>
      <c r="W5" s="230"/>
      <c r="X5" s="230"/>
      <c r="Y5" s="230"/>
      <c r="Z5" s="230"/>
      <c r="AA5" s="230"/>
      <c r="AB5" s="231"/>
      <c r="AC5" s="229"/>
      <c r="AD5" s="230"/>
      <c r="AE5" s="230"/>
      <c r="AF5" s="230"/>
      <c r="AG5" s="230"/>
      <c r="AH5" s="230"/>
      <c r="AI5" s="230"/>
      <c r="AJ5" s="230"/>
      <c r="AK5" s="230"/>
      <c r="AL5" s="230"/>
      <c r="AM5" s="230"/>
      <c r="AN5" s="230"/>
      <c r="AO5" s="230"/>
      <c r="AP5" s="230"/>
      <c r="AQ5" s="230"/>
      <c r="AR5" s="231"/>
      <c r="AS5" s="73"/>
      <c r="AT5" s="73"/>
      <c r="AU5" s="73"/>
      <c r="AV5" s="73"/>
      <c r="AW5" s="73"/>
      <c r="AX5" s="107" t="s">
        <v>72</v>
      </c>
      <c r="AY5" s="73"/>
      <c r="AZ5" s="73"/>
      <c r="BA5" s="73"/>
      <c r="BB5" s="73"/>
      <c r="BC5" s="73"/>
      <c r="BD5" s="73" t="str">
        <f>PHONETIC(BD7)</f>
        <v/>
      </c>
    </row>
    <row r="6" spans="2:56" ht="56.25" customHeight="1">
      <c r="B6" s="444" t="s">
        <v>74</v>
      </c>
      <c r="C6" s="445"/>
      <c r="D6" s="445"/>
      <c r="E6" s="445"/>
      <c r="F6" s="445"/>
      <c r="G6" s="445"/>
      <c r="H6" s="446"/>
      <c r="I6" s="444" t="str">
        <f>IF(ＤＡＴＡ!$D$12="","",(ＤＡＴＡ!$D$12)&amp;"高等学校")</f>
        <v/>
      </c>
      <c r="J6" s="445"/>
      <c r="K6" s="445"/>
      <c r="L6" s="445"/>
      <c r="M6" s="445"/>
      <c r="N6" s="445"/>
      <c r="O6" s="445"/>
      <c r="P6" s="445"/>
      <c r="Q6" s="445"/>
      <c r="R6" s="445"/>
      <c r="S6" s="445"/>
      <c r="T6" s="445"/>
      <c r="U6" s="446"/>
      <c r="V6" s="453" t="s">
        <v>58</v>
      </c>
      <c r="W6" s="283"/>
      <c r="X6" s="283"/>
      <c r="Y6" s="283"/>
      <c r="Z6" s="283"/>
      <c r="AA6" s="283"/>
      <c r="AB6" s="284"/>
      <c r="AC6" s="454"/>
      <c r="AD6" s="283"/>
      <c r="AE6" s="283"/>
      <c r="AF6" s="283"/>
      <c r="AG6" s="283"/>
      <c r="AH6" s="283"/>
      <c r="AI6" s="283"/>
      <c r="AJ6" s="283"/>
      <c r="AK6" s="283"/>
      <c r="AL6" s="283"/>
      <c r="AM6" s="283"/>
      <c r="AN6" s="283"/>
      <c r="AO6" s="283"/>
      <c r="AP6" s="283"/>
      <c r="AQ6" s="283"/>
      <c r="AR6" s="284"/>
      <c r="AS6" s="73"/>
      <c r="AT6" s="73"/>
      <c r="AU6" s="73"/>
      <c r="AV6" s="73"/>
      <c r="AW6" s="73"/>
      <c r="AX6" s="107" t="s">
        <v>77</v>
      </c>
      <c r="AY6" s="73"/>
      <c r="AZ6" s="73"/>
      <c r="BA6" s="73"/>
      <c r="BB6" s="73"/>
      <c r="BC6" s="73"/>
      <c r="BD6" s="73"/>
    </row>
    <row r="7" spans="2:56" ht="18.75" customHeight="1">
      <c r="B7" s="443" t="s">
        <v>62</v>
      </c>
      <c r="C7" s="240"/>
      <c r="D7" s="240"/>
      <c r="E7" s="240"/>
      <c r="F7" s="240"/>
      <c r="G7" s="240"/>
      <c r="H7" s="238"/>
      <c r="I7" s="443" t="str">
        <f>IF(ＤＡＴＡ!$D$20="","",(ＤＡＴＡ!$D$20))</f>
        <v/>
      </c>
      <c r="J7" s="240"/>
      <c r="K7" s="240"/>
      <c r="L7" s="240"/>
      <c r="M7" s="240"/>
      <c r="N7" s="240"/>
      <c r="O7" s="240"/>
      <c r="P7" s="240"/>
      <c r="Q7" s="240"/>
      <c r="R7" s="240"/>
      <c r="S7" s="240"/>
      <c r="T7" s="240"/>
      <c r="U7" s="238"/>
      <c r="V7" s="449" t="s">
        <v>97</v>
      </c>
      <c r="W7" s="225"/>
      <c r="X7" s="436" t="str">
        <f>IF(ＤＡＴＡ!$D$22="","",(ＤＡＴＡ!$D$22))</f>
        <v/>
      </c>
      <c r="Y7" s="224"/>
      <c r="Z7" s="224"/>
      <c r="AA7" s="224"/>
      <c r="AB7" s="225"/>
      <c r="AC7" s="449" t="s">
        <v>209</v>
      </c>
      <c r="AD7" s="225"/>
      <c r="AE7" s="436" t="str">
        <f>IF(ＤＡＴＡ!$D$12="","",(ＤＡＴＡ!$D$12)&amp;"高等学校")</f>
        <v/>
      </c>
      <c r="AF7" s="224"/>
      <c r="AG7" s="224"/>
      <c r="AH7" s="224"/>
      <c r="AI7" s="224"/>
      <c r="AJ7" s="224"/>
      <c r="AK7" s="224"/>
      <c r="AL7" s="224"/>
      <c r="AM7" s="224"/>
      <c r="AN7" s="224"/>
      <c r="AO7" s="224"/>
      <c r="AP7" s="224"/>
      <c r="AQ7" s="224"/>
      <c r="AR7" s="225"/>
      <c r="AS7" s="73"/>
      <c r="AT7" s="73"/>
      <c r="AU7" s="73"/>
      <c r="AV7" s="73"/>
      <c r="AW7" s="73"/>
      <c r="AX7" s="107" t="s">
        <v>80</v>
      </c>
      <c r="AY7" s="73"/>
      <c r="AZ7" s="73"/>
      <c r="BA7" s="73"/>
      <c r="BB7" s="73"/>
      <c r="BC7" s="73"/>
      <c r="BD7" s="73"/>
    </row>
    <row r="8" spans="2:56" ht="56.25" customHeight="1">
      <c r="B8" s="444" t="s">
        <v>210</v>
      </c>
      <c r="C8" s="445"/>
      <c r="D8" s="445"/>
      <c r="E8" s="445"/>
      <c r="F8" s="445"/>
      <c r="G8" s="445"/>
      <c r="H8" s="446"/>
      <c r="I8" s="444" t="str">
        <f>IF(ＤＡＴＡ!$D$21="","",(ＤＡＴＡ!$D$21))</f>
        <v/>
      </c>
      <c r="J8" s="445"/>
      <c r="K8" s="445"/>
      <c r="L8" s="445"/>
      <c r="M8" s="445"/>
      <c r="N8" s="445"/>
      <c r="O8" s="445"/>
      <c r="P8" s="445"/>
      <c r="Q8" s="445"/>
      <c r="R8" s="445"/>
      <c r="S8" s="445"/>
      <c r="T8" s="445"/>
      <c r="U8" s="446"/>
      <c r="V8" s="229"/>
      <c r="W8" s="231"/>
      <c r="X8" s="229"/>
      <c r="Y8" s="230"/>
      <c r="Z8" s="230"/>
      <c r="AA8" s="230"/>
      <c r="AB8" s="231"/>
      <c r="AC8" s="229"/>
      <c r="AD8" s="231"/>
      <c r="AE8" s="229"/>
      <c r="AF8" s="230"/>
      <c r="AG8" s="230"/>
      <c r="AH8" s="230"/>
      <c r="AI8" s="230"/>
      <c r="AJ8" s="230"/>
      <c r="AK8" s="230"/>
      <c r="AL8" s="230"/>
      <c r="AM8" s="230"/>
      <c r="AN8" s="230"/>
      <c r="AO8" s="230"/>
      <c r="AP8" s="230"/>
      <c r="AQ8" s="230"/>
      <c r="AR8" s="231"/>
      <c r="AS8" s="73"/>
      <c r="AT8" s="73"/>
      <c r="AU8" s="73"/>
      <c r="AV8" s="73"/>
      <c r="AW8" s="73"/>
      <c r="AX8" s="107" t="s">
        <v>82</v>
      </c>
      <c r="AY8" s="73"/>
      <c r="AZ8" s="73"/>
      <c r="BA8" s="73"/>
      <c r="BB8" s="73"/>
      <c r="BC8" s="73"/>
      <c r="BD8" s="73"/>
    </row>
    <row r="9" spans="2:56" ht="18.75" customHeight="1">
      <c r="B9" s="443" t="s">
        <v>62</v>
      </c>
      <c r="C9" s="240"/>
      <c r="D9" s="240"/>
      <c r="E9" s="240"/>
      <c r="F9" s="240"/>
      <c r="G9" s="240"/>
      <c r="H9" s="238"/>
      <c r="I9" s="452"/>
      <c r="J9" s="240"/>
      <c r="K9" s="240"/>
      <c r="L9" s="240"/>
      <c r="M9" s="240"/>
      <c r="N9" s="240"/>
      <c r="O9" s="240"/>
      <c r="P9" s="240"/>
      <c r="Q9" s="240"/>
      <c r="R9" s="240"/>
      <c r="S9" s="240"/>
      <c r="T9" s="240"/>
      <c r="U9" s="238"/>
      <c r="V9" s="449" t="s">
        <v>97</v>
      </c>
      <c r="W9" s="225"/>
      <c r="X9" s="450"/>
      <c r="Y9" s="224"/>
      <c r="Z9" s="224"/>
      <c r="AA9" s="224"/>
      <c r="AB9" s="225"/>
      <c r="AC9" s="449" t="s">
        <v>209</v>
      </c>
      <c r="AD9" s="225"/>
      <c r="AE9" s="450"/>
      <c r="AF9" s="224"/>
      <c r="AG9" s="224"/>
      <c r="AH9" s="224"/>
      <c r="AI9" s="224"/>
      <c r="AJ9" s="224"/>
      <c r="AK9" s="224"/>
      <c r="AL9" s="224"/>
      <c r="AM9" s="224"/>
      <c r="AN9" s="224"/>
      <c r="AO9" s="224"/>
      <c r="AP9" s="224"/>
      <c r="AQ9" s="224"/>
      <c r="AR9" s="225"/>
      <c r="AS9" s="73"/>
      <c r="AT9" s="73"/>
      <c r="AU9" s="73"/>
      <c r="AV9" s="73"/>
      <c r="AW9" s="73"/>
      <c r="AX9" s="106">
        <v>1</v>
      </c>
      <c r="AY9" s="73"/>
      <c r="AZ9" s="73"/>
      <c r="BA9" s="73"/>
      <c r="BB9" s="73"/>
      <c r="BC9" s="73"/>
      <c r="BD9" s="73"/>
    </row>
    <row r="10" spans="2:56" ht="56.25" customHeight="1">
      <c r="B10" s="444" t="s">
        <v>211</v>
      </c>
      <c r="C10" s="445"/>
      <c r="D10" s="445"/>
      <c r="E10" s="445"/>
      <c r="F10" s="445"/>
      <c r="G10" s="445"/>
      <c r="H10" s="446"/>
      <c r="I10" s="451"/>
      <c r="J10" s="445"/>
      <c r="K10" s="445"/>
      <c r="L10" s="445"/>
      <c r="M10" s="445"/>
      <c r="N10" s="445"/>
      <c r="O10" s="445"/>
      <c r="P10" s="445"/>
      <c r="Q10" s="445"/>
      <c r="R10" s="445"/>
      <c r="S10" s="445"/>
      <c r="T10" s="445"/>
      <c r="U10" s="446"/>
      <c r="V10" s="229"/>
      <c r="W10" s="231"/>
      <c r="X10" s="229"/>
      <c r="Y10" s="230"/>
      <c r="Z10" s="230"/>
      <c r="AA10" s="230"/>
      <c r="AB10" s="231"/>
      <c r="AC10" s="229"/>
      <c r="AD10" s="231"/>
      <c r="AE10" s="229"/>
      <c r="AF10" s="230"/>
      <c r="AG10" s="230"/>
      <c r="AH10" s="230"/>
      <c r="AI10" s="230"/>
      <c r="AJ10" s="230"/>
      <c r="AK10" s="230"/>
      <c r="AL10" s="230"/>
      <c r="AM10" s="230"/>
      <c r="AN10" s="230"/>
      <c r="AO10" s="230"/>
      <c r="AP10" s="230"/>
      <c r="AQ10" s="230"/>
      <c r="AR10" s="231"/>
      <c r="AS10" s="73"/>
      <c r="AT10" s="73"/>
      <c r="AU10" s="73"/>
      <c r="AV10" s="73"/>
      <c r="AW10" s="73"/>
      <c r="AX10" s="106">
        <v>2</v>
      </c>
      <c r="AY10" s="73"/>
      <c r="AZ10" s="73"/>
      <c r="BA10" s="73"/>
      <c r="BB10" s="73"/>
      <c r="BC10" s="73"/>
      <c r="BD10" s="73"/>
    </row>
    <row r="11" spans="2:56" ht="12.75" customHeight="1">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106">
        <v>3</v>
      </c>
      <c r="AY11" s="73"/>
      <c r="AZ11" s="73"/>
      <c r="BA11" s="73"/>
      <c r="BB11" s="73"/>
      <c r="BC11" s="73"/>
      <c r="BD11" s="73"/>
    </row>
    <row r="12" spans="2:56" ht="12.75" customHeight="1">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107">
        <v>1</v>
      </c>
      <c r="AY12" s="73"/>
      <c r="AZ12" s="73"/>
      <c r="BA12" s="73"/>
      <c r="BB12" s="73"/>
      <c r="BC12" s="73"/>
      <c r="BD12" s="73"/>
    </row>
    <row r="13" spans="2:56" ht="28.5" customHeight="1">
      <c r="B13" s="108" t="s">
        <v>212</v>
      </c>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107">
        <v>2</v>
      </c>
      <c r="AY13" s="73"/>
      <c r="AZ13" s="73"/>
      <c r="BA13" s="73"/>
      <c r="BB13" s="73"/>
      <c r="BC13" s="73"/>
      <c r="BD13" s="73"/>
    </row>
    <row r="14" spans="2:56" ht="12.75" customHeight="1">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107">
        <v>3</v>
      </c>
      <c r="AY14" s="73"/>
      <c r="AZ14" s="73"/>
      <c r="BA14" s="73"/>
      <c r="BB14" s="73"/>
      <c r="BC14" s="73"/>
      <c r="BD14" s="73"/>
    </row>
    <row r="15" spans="2:56" ht="18.75" customHeight="1">
      <c r="B15" s="443" t="s">
        <v>62</v>
      </c>
      <c r="C15" s="240"/>
      <c r="D15" s="240"/>
      <c r="E15" s="240"/>
      <c r="F15" s="240"/>
      <c r="G15" s="240"/>
      <c r="H15" s="238"/>
      <c r="I15" s="443" t="str">
        <f>PHONETIC(I16)</f>
        <v/>
      </c>
      <c r="J15" s="240"/>
      <c r="K15" s="240"/>
      <c r="L15" s="240"/>
      <c r="M15" s="240"/>
      <c r="N15" s="240"/>
      <c r="O15" s="240"/>
      <c r="P15" s="240"/>
      <c r="Q15" s="240"/>
      <c r="R15" s="240"/>
      <c r="S15" s="240"/>
      <c r="T15" s="240"/>
      <c r="U15" s="238"/>
      <c r="V15" s="449" t="s">
        <v>97</v>
      </c>
      <c r="W15" s="225"/>
      <c r="X15" s="450"/>
      <c r="Y15" s="224"/>
      <c r="Z15" s="224"/>
      <c r="AA15" s="224"/>
      <c r="AB15" s="225"/>
      <c r="AC15" s="449" t="s">
        <v>209</v>
      </c>
      <c r="AD15" s="225"/>
      <c r="AE15" s="450"/>
      <c r="AF15" s="224"/>
      <c r="AG15" s="224"/>
      <c r="AH15" s="224"/>
      <c r="AI15" s="224"/>
      <c r="AJ15" s="224"/>
      <c r="AK15" s="224"/>
      <c r="AL15" s="224"/>
      <c r="AM15" s="224"/>
      <c r="AN15" s="224"/>
      <c r="AO15" s="224"/>
      <c r="AP15" s="224"/>
      <c r="AQ15" s="224"/>
      <c r="AR15" s="225"/>
      <c r="AS15" s="73"/>
      <c r="AT15" s="73"/>
      <c r="AU15" s="73"/>
      <c r="AV15" s="73"/>
      <c r="AW15" s="73"/>
      <c r="AX15" s="107">
        <v>4</v>
      </c>
      <c r="AY15" s="73"/>
      <c r="AZ15" s="73"/>
      <c r="BA15" s="73"/>
      <c r="BB15" s="73"/>
      <c r="BC15" s="73"/>
      <c r="BD15" s="73"/>
    </row>
    <row r="16" spans="2:56" ht="56.25" customHeight="1">
      <c r="B16" s="444" t="s">
        <v>211</v>
      </c>
      <c r="C16" s="445"/>
      <c r="D16" s="445"/>
      <c r="E16" s="445"/>
      <c r="F16" s="445"/>
      <c r="G16" s="445"/>
      <c r="H16" s="446"/>
      <c r="I16" s="451"/>
      <c r="J16" s="445"/>
      <c r="K16" s="445"/>
      <c r="L16" s="445"/>
      <c r="M16" s="445"/>
      <c r="N16" s="445"/>
      <c r="O16" s="445"/>
      <c r="P16" s="445"/>
      <c r="Q16" s="445"/>
      <c r="R16" s="445"/>
      <c r="S16" s="445"/>
      <c r="T16" s="445"/>
      <c r="U16" s="446"/>
      <c r="V16" s="229"/>
      <c r="W16" s="231"/>
      <c r="X16" s="229"/>
      <c r="Y16" s="230"/>
      <c r="Z16" s="230"/>
      <c r="AA16" s="230"/>
      <c r="AB16" s="231"/>
      <c r="AC16" s="229"/>
      <c r="AD16" s="231"/>
      <c r="AE16" s="229"/>
      <c r="AF16" s="230"/>
      <c r="AG16" s="230"/>
      <c r="AH16" s="230"/>
      <c r="AI16" s="230"/>
      <c r="AJ16" s="230"/>
      <c r="AK16" s="230"/>
      <c r="AL16" s="230"/>
      <c r="AM16" s="230"/>
      <c r="AN16" s="230"/>
      <c r="AO16" s="230"/>
      <c r="AP16" s="230"/>
      <c r="AQ16" s="230"/>
      <c r="AR16" s="231"/>
      <c r="AS16" s="73"/>
      <c r="AT16" s="73"/>
      <c r="AU16" s="73"/>
      <c r="AV16" s="73"/>
      <c r="AW16" s="73"/>
      <c r="AX16" s="107">
        <v>5</v>
      </c>
      <c r="AY16" s="73"/>
      <c r="AZ16" s="73"/>
      <c r="BA16" s="73"/>
      <c r="BB16" s="73"/>
      <c r="BC16" s="73"/>
      <c r="BD16" s="73"/>
    </row>
    <row r="17" spans="2:52" ht="12.75" customHeight="1">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107">
        <v>6</v>
      </c>
    </row>
    <row r="18" spans="2:52" ht="15.75" customHeight="1">
      <c r="B18" s="73"/>
      <c r="C18" s="73" t="s">
        <v>213</v>
      </c>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107">
        <v>7</v>
      </c>
      <c r="AZ18" s="109" t="s">
        <v>214</v>
      </c>
    </row>
    <row r="19" spans="2:52" ht="15.75" customHeight="1">
      <c r="B19" s="73"/>
      <c r="C19" s="73" t="s">
        <v>215</v>
      </c>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107">
        <v>8</v>
      </c>
      <c r="AZ19" s="109" t="s">
        <v>216</v>
      </c>
    </row>
    <row r="20" spans="2:52" ht="15.75" customHeight="1">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107">
        <v>9</v>
      </c>
      <c r="AZ20" s="109" t="s">
        <v>217</v>
      </c>
    </row>
    <row r="21" spans="2:52" ht="15.75" customHeight="1">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107">
        <v>10</v>
      </c>
      <c r="AZ21" s="109" t="s">
        <v>218</v>
      </c>
    </row>
    <row r="22" spans="2:52" ht="15.75" customHeight="1">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107">
        <v>11</v>
      </c>
      <c r="AZ22" s="109" t="s">
        <v>219</v>
      </c>
    </row>
    <row r="23" spans="2:52" ht="15.75" customHeight="1">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107">
        <v>12</v>
      </c>
      <c r="AZ23" s="109" t="s">
        <v>220</v>
      </c>
    </row>
    <row r="24" spans="2:52" ht="15.75" customHeight="1">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110">
        <v>3</v>
      </c>
    </row>
    <row r="25" spans="2:52" ht="15.75" customHeight="1">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110">
        <v>4</v>
      </c>
    </row>
    <row r="26" spans="2:52" ht="15.75" customHeight="1">
      <c r="B26" s="73" t="s">
        <v>221</v>
      </c>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110">
        <v>5</v>
      </c>
    </row>
    <row r="27" spans="2:52" ht="15.75" customHeight="1">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110">
        <v>6</v>
      </c>
    </row>
    <row r="28" spans="2:52" ht="15.75" customHeight="1">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110">
        <v>7</v>
      </c>
    </row>
    <row r="29" spans="2:52" ht="15.75" customHeight="1">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110">
        <v>8</v>
      </c>
    </row>
    <row r="30" spans="2:52" ht="15.75" customHeight="1">
      <c r="B30" s="73"/>
      <c r="C30" s="73"/>
      <c r="D30" s="346" t="str">
        <f>"令和"&amp;DBCS(ＤＡＴＡ!$C$5)&amp;"年"</f>
        <v>令和７年</v>
      </c>
      <c r="E30" s="245"/>
      <c r="F30" s="245"/>
      <c r="G30" s="245"/>
      <c r="H30" s="246"/>
      <c r="I30" s="447"/>
      <c r="J30" s="250"/>
      <c r="K30" s="251"/>
      <c r="L30" s="448" t="s">
        <v>51</v>
      </c>
      <c r="M30" s="251"/>
      <c r="N30" s="447"/>
      <c r="O30" s="250"/>
      <c r="P30" s="251"/>
      <c r="Q30" s="448" t="s">
        <v>53</v>
      </c>
      <c r="R30" s="251"/>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111"/>
      <c r="AX30" s="112">
        <v>9</v>
      </c>
    </row>
    <row r="31" spans="2:52" ht="15.75" customHeight="1">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110">
        <v>10</v>
      </c>
    </row>
    <row r="32" spans="2:52" ht="15.75" customHeight="1">
      <c r="B32" s="73"/>
      <c r="C32" s="73"/>
      <c r="D32" s="73"/>
      <c r="E32" s="73"/>
      <c r="F32" s="442" t="str">
        <f>IF(ＤＡＴＡ!D12="","",ＤＡＴＡ!D12)</f>
        <v/>
      </c>
      <c r="G32" s="380"/>
      <c r="H32" s="380"/>
      <c r="I32" s="380"/>
      <c r="J32" s="380"/>
      <c r="K32" s="380"/>
      <c r="L32" s="380"/>
      <c r="M32" s="380"/>
      <c r="N32" s="380"/>
      <c r="O32" s="380"/>
      <c r="P32" s="380"/>
      <c r="Q32" s="380"/>
      <c r="R32" s="268"/>
      <c r="S32" s="442" t="s">
        <v>98</v>
      </c>
      <c r="T32" s="380"/>
      <c r="U32" s="380"/>
      <c r="V32" s="380"/>
      <c r="W32" s="380"/>
      <c r="X32" s="380"/>
      <c r="Y32" s="268"/>
      <c r="Z32" s="442" t="str">
        <f>IF(ＤＡＴＡ!D23="","",ＤＡＴＡ!D23)</f>
        <v/>
      </c>
      <c r="AA32" s="380"/>
      <c r="AB32" s="380"/>
      <c r="AC32" s="380"/>
      <c r="AD32" s="380"/>
      <c r="AE32" s="380"/>
      <c r="AF32" s="380"/>
      <c r="AG32" s="380"/>
      <c r="AH32" s="380"/>
      <c r="AI32" s="380"/>
      <c r="AJ32" s="380"/>
      <c r="AK32" s="380"/>
      <c r="AL32" s="380"/>
      <c r="AM32" s="268"/>
      <c r="AN32" s="442" t="s">
        <v>154</v>
      </c>
      <c r="AO32" s="268"/>
      <c r="AP32" s="73"/>
      <c r="AQ32" s="73"/>
      <c r="AR32" s="73"/>
      <c r="AS32" s="73"/>
      <c r="AT32" s="73"/>
      <c r="AU32" s="73"/>
      <c r="AV32" s="73"/>
      <c r="AW32" s="73"/>
      <c r="AX32" s="110">
        <v>11</v>
      </c>
    </row>
    <row r="33" spans="3:50" ht="15.75" customHeight="1">
      <c r="C33" s="73"/>
      <c r="D33" s="73"/>
      <c r="E33" s="73"/>
      <c r="F33" s="269"/>
      <c r="G33" s="230"/>
      <c r="H33" s="230"/>
      <c r="I33" s="230"/>
      <c r="J33" s="230"/>
      <c r="K33" s="230"/>
      <c r="L33" s="230"/>
      <c r="M33" s="230"/>
      <c r="N33" s="230"/>
      <c r="O33" s="230"/>
      <c r="P33" s="230"/>
      <c r="Q33" s="230"/>
      <c r="R33" s="270"/>
      <c r="S33" s="269"/>
      <c r="T33" s="230"/>
      <c r="U33" s="230"/>
      <c r="V33" s="230"/>
      <c r="W33" s="230"/>
      <c r="X33" s="230"/>
      <c r="Y33" s="270"/>
      <c r="Z33" s="269"/>
      <c r="AA33" s="230"/>
      <c r="AB33" s="230"/>
      <c r="AC33" s="230"/>
      <c r="AD33" s="230"/>
      <c r="AE33" s="230"/>
      <c r="AF33" s="230"/>
      <c r="AG33" s="230"/>
      <c r="AH33" s="230"/>
      <c r="AI33" s="230"/>
      <c r="AJ33" s="230"/>
      <c r="AK33" s="230"/>
      <c r="AL33" s="230"/>
      <c r="AM33" s="270"/>
      <c r="AN33" s="269"/>
      <c r="AO33" s="270"/>
      <c r="AP33" s="73"/>
      <c r="AQ33" s="73"/>
      <c r="AR33" s="73"/>
      <c r="AS33" s="73"/>
      <c r="AT33" s="73"/>
      <c r="AU33" s="73"/>
      <c r="AV33" s="73"/>
      <c r="AW33" s="73"/>
      <c r="AX33" s="110">
        <v>12</v>
      </c>
    </row>
    <row r="34" spans="3:50" ht="15.75" customHeight="1">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110">
        <v>13</v>
      </c>
    </row>
    <row r="35" spans="3:50" ht="15.75" customHeight="1">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110"/>
    </row>
    <row r="36" spans="3:50" ht="15.75" customHeight="1">
      <c r="C36" s="73" t="s">
        <v>222</v>
      </c>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110"/>
    </row>
    <row r="37" spans="3:50" ht="15.75" customHeight="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110">
        <v>14</v>
      </c>
    </row>
    <row r="38" spans="3:50" ht="15.75" customHeight="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110">
        <v>15</v>
      </c>
    </row>
    <row r="39" spans="3:50" ht="15.75" customHeight="1">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110">
        <v>16</v>
      </c>
    </row>
    <row r="40" spans="3:50" ht="15.75" customHeight="1">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110">
        <v>17</v>
      </c>
    </row>
    <row r="41" spans="3:50" ht="15.75" customHeight="1">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110">
        <v>18</v>
      </c>
    </row>
    <row r="42" spans="3:50" ht="15.75" customHeight="1">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110">
        <v>19</v>
      </c>
    </row>
    <row r="43" spans="3:50" ht="15.75" customHeight="1">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110">
        <v>20</v>
      </c>
    </row>
    <row r="44" spans="3:50" ht="15.75" customHeight="1">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110">
        <v>21</v>
      </c>
    </row>
    <row r="45" spans="3:50" ht="15.75" customHeight="1">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110">
        <v>22</v>
      </c>
    </row>
    <row r="46" spans="3:50" ht="15.75" customHeight="1">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110">
        <v>23</v>
      </c>
    </row>
    <row r="47" spans="3:50" ht="15.75" customHeight="1">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110">
        <v>24</v>
      </c>
    </row>
    <row r="48" spans="3:50" ht="15.75" customHeight="1">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110">
        <v>25</v>
      </c>
    </row>
    <row r="49" spans="50:50" ht="15.75" customHeight="1">
      <c r="AX49" s="110">
        <v>26</v>
      </c>
    </row>
    <row r="50" spans="50:50" ht="15.75" customHeight="1">
      <c r="AX50" s="110">
        <v>27</v>
      </c>
    </row>
    <row r="51" spans="50:50" ht="15.75" customHeight="1">
      <c r="AX51" s="110">
        <v>28</v>
      </c>
    </row>
    <row r="52" spans="50:50" ht="15.75" customHeight="1">
      <c r="AX52" s="110">
        <v>29</v>
      </c>
    </row>
    <row r="53" spans="50:50" ht="15.75" customHeight="1">
      <c r="AX53" s="110">
        <v>30</v>
      </c>
    </row>
    <row r="54" spans="50:50" ht="15.75" customHeight="1">
      <c r="AX54" s="110">
        <v>31</v>
      </c>
    </row>
    <row r="55" spans="50:50" ht="15.75" customHeight="1">
      <c r="AX55" s="107">
        <v>11</v>
      </c>
    </row>
    <row r="56" spans="50:50" ht="15.75" customHeight="1">
      <c r="AX56" s="107">
        <v>12</v>
      </c>
    </row>
    <row r="57" spans="50:50" ht="15.75" customHeight="1">
      <c r="AX57" s="107">
        <v>13</v>
      </c>
    </row>
    <row r="58" spans="50:50" ht="15.75" customHeight="1">
      <c r="AX58" s="107">
        <v>14</v>
      </c>
    </row>
    <row r="59" spans="50:50" ht="15.75" customHeight="1">
      <c r="AX59" s="107">
        <v>15</v>
      </c>
    </row>
    <row r="60" spans="50:50" ht="15.75" customHeight="1">
      <c r="AX60" s="107">
        <v>16</v>
      </c>
    </row>
    <row r="61" spans="50:50" ht="15.75" customHeight="1">
      <c r="AX61" s="107">
        <v>17</v>
      </c>
    </row>
    <row r="62" spans="50:50" ht="15.75" customHeight="1">
      <c r="AX62" s="107">
        <v>18</v>
      </c>
    </row>
    <row r="63" spans="50:50" ht="15.75" customHeight="1">
      <c r="AX63" s="107">
        <v>19</v>
      </c>
    </row>
    <row r="64" spans="50:50" ht="15.75" customHeight="1">
      <c r="AX64" s="107">
        <v>20</v>
      </c>
    </row>
    <row r="65" spans="50:50" ht="15.75" customHeight="1">
      <c r="AX65" s="110">
        <v>1999</v>
      </c>
    </row>
    <row r="66" spans="50:50" ht="15.75" customHeight="1">
      <c r="AX66" s="110">
        <v>2000</v>
      </c>
    </row>
    <row r="67" spans="50:50" ht="15.75" customHeight="1">
      <c r="AX67" s="110">
        <v>2001</v>
      </c>
    </row>
    <row r="68" spans="50:50" ht="15.75" customHeight="1">
      <c r="AX68" s="110">
        <v>2002</v>
      </c>
    </row>
    <row r="69" spans="50:50" ht="15.75" customHeight="1">
      <c r="AX69" s="110">
        <v>2003</v>
      </c>
    </row>
    <row r="70" spans="50:50" ht="15.75" customHeight="1">
      <c r="AX70" s="110">
        <v>2004</v>
      </c>
    </row>
    <row r="71" spans="50:50" ht="15.75" customHeight="1">
      <c r="AX71" s="110">
        <v>2005</v>
      </c>
    </row>
    <row r="72" spans="50:50" ht="15.75" customHeight="1">
      <c r="AX72" s="110">
        <v>2006</v>
      </c>
    </row>
    <row r="73" spans="50:50" ht="15.75" customHeight="1">
      <c r="AX73" s="110">
        <v>2007</v>
      </c>
    </row>
    <row r="74" spans="50:50" ht="15.75" customHeight="1">
      <c r="AX74" s="110">
        <v>2008</v>
      </c>
    </row>
    <row r="75" spans="50:50" ht="15.75" customHeight="1">
      <c r="AX75" s="107" t="s">
        <v>121</v>
      </c>
    </row>
    <row r="76" spans="50:50" ht="15.75" customHeight="1">
      <c r="AX76" s="107" t="s">
        <v>122</v>
      </c>
    </row>
    <row r="77" spans="50:50" ht="15.75" customHeight="1">
      <c r="AX77" s="107" t="s">
        <v>123</v>
      </c>
    </row>
    <row r="78" spans="50:50" ht="15.75" customHeight="1">
      <c r="AX78" s="107" t="s">
        <v>124</v>
      </c>
    </row>
    <row r="79" spans="50:50" ht="15.75" customHeight="1">
      <c r="AX79" s="107" t="s">
        <v>125</v>
      </c>
    </row>
    <row r="80" spans="50:50" ht="15.75" customHeight="1">
      <c r="AX80" s="107" t="s">
        <v>126</v>
      </c>
    </row>
    <row r="81" spans="50:50" ht="15.75" customHeight="1">
      <c r="AX81" s="107" t="s">
        <v>223</v>
      </c>
    </row>
    <row r="82" spans="50:50" ht="15.75" customHeight="1">
      <c r="AX82" s="107" t="s">
        <v>128</v>
      </c>
    </row>
    <row r="83" spans="50:50" ht="15.75" customHeight="1">
      <c r="AX83" s="107" t="s">
        <v>129</v>
      </c>
    </row>
    <row r="84" spans="50:50" ht="15.75" customHeight="1">
      <c r="AX84" s="107" t="s">
        <v>130</v>
      </c>
    </row>
  </sheetData>
  <mergeCells count="45">
    <mergeCell ref="B1:AN1"/>
    <mergeCell ref="B2:AN2"/>
    <mergeCell ref="B4:H4"/>
    <mergeCell ref="I4:U4"/>
    <mergeCell ref="V4:AB5"/>
    <mergeCell ref="AC4:AR5"/>
    <mergeCell ref="I5:U5"/>
    <mergeCell ref="B5:H5"/>
    <mergeCell ref="X7:AB8"/>
    <mergeCell ref="AC7:AD8"/>
    <mergeCell ref="B6:H6"/>
    <mergeCell ref="I6:U6"/>
    <mergeCell ref="V6:AB6"/>
    <mergeCell ref="AC6:AR6"/>
    <mergeCell ref="B7:H7"/>
    <mergeCell ref="I7:U7"/>
    <mergeCell ref="V7:W8"/>
    <mergeCell ref="AE7:AR8"/>
    <mergeCell ref="B8:H8"/>
    <mergeCell ref="I8:U8"/>
    <mergeCell ref="I16:U16"/>
    <mergeCell ref="I9:U9"/>
    <mergeCell ref="AE9:AR10"/>
    <mergeCell ref="I10:U10"/>
    <mergeCell ref="B9:H9"/>
    <mergeCell ref="B10:H10"/>
    <mergeCell ref="V9:W10"/>
    <mergeCell ref="X9:AB10"/>
    <mergeCell ref="AC9:AD10"/>
    <mergeCell ref="F32:R33"/>
    <mergeCell ref="S32:Y33"/>
    <mergeCell ref="Z32:AM33"/>
    <mergeCell ref="AN32:AO33"/>
    <mergeCell ref="B15:H15"/>
    <mergeCell ref="B16:H16"/>
    <mergeCell ref="D30:H30"/>
    <mergeCell ref="I30:K30"/>
    <mergeCell ref="L30:M30"/>
    <mergeCell ref="N30:P30"/>
    <mergeCell ref="Q30:R30"/>
    <mergeCell ref="I15:U15"/>
    <mergeCell ref="V15:W16"/>
    <mergeCell ref="X15:AB16"/>
    <mergeCell ref="AC15:AD16"/>
    <mergeCell ref="AE15:AR16"/>
  </mergeCells>
  <phoneticPr fontId="48"/>
  <dataValidations count="3">
    <dataValidation type="list" allowBlank="1" showErrorMessage="1" sqref="I30" xr:uid="{00000000-0002-0000-0700-000000000000}">
      <formula1>$AX$12:$AX$23</formula1>
    </dataValidation>
    <dataValidation type="list" allowBlank="1" showErrorMessage="1" sqref="AC6" xr:uid="{00000000-0002-0000-0700-000001000000}">
      <formula1>$AZ$18:$AZ$23</formula1>
    </dataValidation>
    <dataValidation type="list" allowBlank="1" showErrorMessage="1" sqref="N30" xr:uid="{00000000-0002-0000-0700-000002000000}">
      <formula1>$AX$24:$AX$54</formula1>
    </dataValidation>
  </dataValidations>
  <pageMargins left="0.39370078740157483" right="0.39370078740157483" top="0.78740157480314965" bottom="0.39370078740157483" header="0" footer="0"/>
  <pageSetup paperSize="9" scale="88" orientation="portrait" r:id="rId1"/>
  <colBreaks count="1" manualBreakCount="1">
    <brk id="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P42"/>
  <sheetViews>
    <sheetView topLeftCell="A33" zoomScaleNormal="100" workbookViewId="0"/>
  </sheetViews>
  <sheetFormatPr defaultColWidth="14.453125" defaultRowHeight="15" customHeight="1"/>
  <cols>
    <col min="1" max="1" width="9" customWidth="1"/>
    <col min="2" max="42" width="2.453125" customWidth="1"/>
  </cols>
  <sheetData>
    <row r="2" spans="2:36" ht="29.25" customHeight="1">
      <c r="B2" s="465" t="s">
        <v>224</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6"/>
    </row>
    <row r="3" spans="2:36" ht="7.5" customHeight="1">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row>
    <row r="4" spans="2:36" ht="26.25" customHeight="1">
      <c r="B4" s="466" t="s">
        <v>225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6"/>
    </row>
    <row r="5" spans="2:36" ht="16.5" customHeight="1">
      <c r="B5" s="467" t="str">
        <f>IF(ＤＡＴＡ!$E$3="","",ＤＡＴＡ!$E$3)</f>
        <v>第72回　東海高等学校総合体育大会</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6"/>
    </row>
    <row r="6" spans="2:36" ht="15" customHeight="1">
      <c r="B6" s="73"/>
      <c r="C6" s="73"/>
      <c r="D6" s="73"/>
      <c r="E6" s="73"/>
      <c r="F6" s="73"/>
      <c r="G6" s="73"/>
      <c r="H6" s="73"/>
      <c r="I6" s="73"/>
      <c r="J6" s="73"/>
      <c r="K6" s="73"/>
      <c r="L6" s="73"/>
      <c r="M6" s="73"/>
      <c r="N6" s="73"/>
      <c r="O6" s="73"/>
      <c r="P6" s="73"/>
      <c r="Q6" s="73"/>
      <c r="R6" s="73"/>
      <c r="S6" s="73"/>
      <c r="T6" s="73"/>
      <c r="U6" s="73"/>
      <c r="V6" s="113"/>
      <c r="W6" s="113"/>
      <c r="X6" s="113"/>
      <c r="Y6" s="448" t="s">
        <v>226</v>
      </c>
      <c r="Z6" s="250"/>
      <c r="AA6" s="250"/>
      <c r="AB6" s="250"/>
      <c r="AC6" s="250"/>
      <c r="AD6" s="250"/>
      <c r="AE6" s="250"/>
      <c r="AF6" s="250"/>
      <c r="AG6" s="250"/>
      <c r="AH6" s="250"/>
      <c r="AI6" s="250"/>
      <c r="AJ6" s="251"/>
    </row>
    <row r="7" spans="2:36" ht="26.25" customHeight="1">
      <c r="B7" s="453" t="s">
        <v>227</v>
      </c>
      <c r="C7" s="283"/>
      <c r="D7" s="283"/>
      <c r="E7" s="283"/>
      <c r="F7" s="284"/>
      <c r="G7" s="453" t="str">
        <f>IF(ＤＡＴＡ!$D$22="","",(ＤＡＴＡ!$D$22))</f>
        <v/>
      </c>
      <c r="H7" s="283"/>
      <c r="I7" s="283"/>
      <c r="J7" s="283"/>
      <c r="K7" s="283"/>
      <c r="L7" s="283"/>
      <c r="M7" s="283"/>
      <c r="N7" s="283"/>
      <c r="O7" s="283"/>
      <c r="P7" s="283"/>
      <c r="Q7" s="284"/>
      <c r="R7" s="453" t="s">
        <v>228</v>
      </c>
      <c r="S7" s="283"/>
      <c r="T7" s="283"/>
      <c r="U7" s="284"/>
      <c r="V7" s="453" t="str">
        <f>IF(ＤＡＴＡ!$D$21="","",(ＤＡＴＡ!$D$21))</f>
        <v/>
      </c>
      <c r="W7" s="283"/>
      <c r="X7" s="283"/>
      <c r="Y7" s="283"/>
      <c r="Z7" s="283"/>
      <c r="AA7" s="283"/>
      <c r="AB7" s="283"/>
      <c r="AC7" s="283"/>
      <c r="AD7" s="283"/>
      <c r="AE7" s="283"/>
      <c r="AF7" s="283"/>
      <c r="AG7" s="283"/>
      <c r="AH7" s="283"/>
      <c r="AI7" s="283"/>
      <c r="AJ7" s="284"/>
    </row>
    <row r="8" spans="2:36" ht="26.25" customHeight="1">
      <c r="B8" s="436" t="s">
        <v>229</v>
      </c>
      <c r="C8" s="224"/>
      <c r="D8" s="224"/>
      <c r="E8" s="224"/>
      <c r="F8" s="225"/>
      <c r="G8" s="443" t="s">
        <v>140</v>
      </c>
      <c r="H8" s="241"/>
      <c r="I8" s="459" t="str">
        <f>IF(ＤＡＴＡ!D15="","",ＤＡＴＡ!D15)</f>
        <v/>
      </c>
      <c r="J8" s="240"/>
      <c r="K8" s="240"/>
      <c r="L8" s="240"/>
      <c r="M8" s="240"/>
      <c r="N8" s="240"/>
      <c r="O8" s="240"/>
      <c r="P8" s="241"/>
      <c r="Q8" s="114"/>
      <c r="R8" s="459" t="str">
        <f>IF(ＤＡＴＡ!D16="","",ＤＡＴＡ!D16)</f>
        <v/>
      </c>
      <c r="S8" s="240"/>
      <c r="T8" s="240"/>
      <c r="U8" s="240"/>
      <c r="V8" s="240"/>
      <c r="W8" s="240"/>
      <c r="X8" s="240"/>
      <c r="Y8" s="240"/>
      <c r="Z8" s="240"/>
      <c r="AA8" s="240"/>
      <c r="AB8" s="240"/>
      <c r="AC8" s="240"/>
      <c r="AD8" s="240"/>
      <c r="AE8" s="240"/>
      <c r="AF8" s="240"/>
      <c r="AG8" s="240"/>
      <c r="AH8" s="240"/>
      <c r="AI8" s="240"/>
      <c r="AJ8" s="238"/>
    </row>
    <row r="9" spans="2:36" ht="26.25" customHeight="1">
      <c r="B9" s="226"/>
      <c r="C9" s="227"/>
      <c r="D9" s="227"/>
      <c r="E9" s="227"/>
      <c r="F9" s="228"/>
      <c r="G9" s="460" t="str">
        <f>"　　　"&amp;(IF(ＤＡＴＡ!D17="","",ＤＡＴＡ!D17))</f>
        <v>　　　</v>
      </c>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c r="AG9" s="380"/>
      <c r="AH9" s="380"/>
      <c r="AI9" s="380"/>
      <c r="AJ9" s="381"/>
    </row>
    <row r="10" spans="2:36" ht="26.25" customHeight="1">
      <c r="B10" s="256"/>
      <c r="C10" s="257"/>
      <c r="D10" s="257"/>
      <c r="E10" s="257"/>
      <c r="F10" s="315"/>
      <c r="G10" s="256"/>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315"/>
    </row>
    <row r="11" spans="2:36" ht="26.25" customHeight="1">
      <c r="B11" s="464" t="s">
        <v>230</v>
      </c>
      <c r="C11" s="250"/>
      <c r="D11" s="250"/>
      <c r="E11" s="250"/>
      <c r="F11" s="248"/>
      <c r="G11" s="464" t="s">
        <v>231</v>
      </c>
      <c r="H11" s="250"/>
      <c r="I11" s="250"/>
      <c r="J11" s="250"/>
      <c r="K11" s="250"/>
      <c r="L11" s="251"/>
      <c r="M11" s="461" t="str">
        <f>IF(ＤＡＴＡ!D18="","",ＤＡＴＡ!D18)</f>
        <v/>
      </c>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48"/>
    </row>
    <row r="12" spans="2:36" ht="26.25" customHeight="1">
      <c r="B12" s="453" t="s">
        <v>232</v>
      </c>
      <c r="C12" s="283"/>
      <c r="D12" s="283"/>
      <c r="E12" s="283"/>
      <c r="F12" s="284"/>
      <c r="G12" s="453" t="str">
        <f>IF(ＤＡＴＡ!$D$12="","",(ＤＡＴＡ!$D$12)&amp;"高等学校")</f>
        <v/>
      </c>
      <c r="H12" s="283"/>
      <c r="I12" s="283"/>
      <c r="J12" s="283"/>
      <c r="K12" s="283"/>
      <c r="L12" s="283"/>
      <c r="M12" s="283"/>
      <c r="N12" s="283"/>
      <c r="O12" s="283"/>
      <c r="P12" s="283"/>
      <c r="Q12" s="283"/>
      <c r="R12" s="283"/>
      <c r="S12" s="283"/>
      <c r="T12" s="283"/>
      <c r="U12" s="283"/>
      <c r="V12" s="283"/>
      <c r="W12" s="283"/>
      <c r="X12" s="283"/>
      <c r="Y12" s="283"/>
      <c r="Z12" s="283"/>
      <c r="AA12" s="283"/>
      <c r="AB12" s="283"/>
      <c r="AC12" s="462"/>
      <c r="AD12" s="463" t="s">
        <v>233</v>
      </c>
      <c r="AE12" s="283"/>
      <c r="AF12" s="283"/>
      <c r="AG12" s="283"/>
      <c r="AH12" s="283"/>
      <c r="AI12" s="283"/>
      <c r="AJ12" s="284"/>
    </row>
    <row r="13" spans="2:36" ht="26.25" customHeight="1">
      <c r="B13" s="453" t="s">
        <v>234</v>
      </c>
      <c r="C13" s="283"/>
      <c r="D13" s="283"/>
      <c r="E13" s="283"/>
      <c r="F13" s="284"/>
      <c r="G13" s="457" t="s">
        <v>235</v>
      </c>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4"/>
    </row>
    <row r="14" spans="2:36" ht="26.25" customHeight="1">
      <c r="B14" s="453" t="s">
        <v>236</v>
      </c>
      <c r="C14" s="283"/>
      <c r="D14" s="283"/>
      <c r="E14" s="283"/>
      <c r="F14" s="284"/>
      <c r="G14" s="436" t="s">
        <v>237</v>
      </c>
      <c r="H14" s="224"/>
      <c r="I14" s="225"/>
      <c r="J14" s="456" t="s">
        <v>238</v>
      </c>
      <c r="K14" s="283"/>
      <c r="L14" s="283"/>
      <c r="M14" s="283"/>
      <c r="N14" s="283"/>
      <c r="O14" s="283"/>
      <c r="P14" s="283"/>
      <c r="Q14" s="284"/>
      <c r="R14" s="436" t="s">
        <v>239</v>
      </c>
      <c r="S14" s="224"/>
      <c r="T14" s="225"/>
      <c r="U14" s="453" t="s">
        <v>240</v>
      </c>
      <c r="V14" s="283"/>
      <c r="W14" s="283"/>
      <c r="X14" s="283"/>
      <c r="Y14" s="283"/>
      <c r="Z14" s="283"/>
      <c r="AA14" s="283"/>
      <c r="AB14" s="283"/>
      <c r="AC14" s="283"/>
      <c r="AD14" s="283"/>
      <c r="AE14" s="283"/>
      <c r="AF14" s="283"/>
      <c r="AG14" s="283"/>
      <c r="AH14" s="283"/>
      <c r="AI14" s="283"/>
      <c r="AJ14" s="284"/>
    </row>
    <row r="15" spans="2:36" ht="26.25" customHeight="1">
      <c r="B15" s="453" t="s">
        <v>241</v>
      </c>
      <c r="C15" s="283"/>
      <c r="D15" s="283"/>
      <c r="E15" s="283"/>
      <c r="F15" s="284"/>
      <c r="G15" s="229"/>
      <c r="H15" s="230"/>
      <c r="I15" s="231"/>
      <c r="J15" s="456" t="s">
        <v>242</v>
      </c>
      <c r="K15" s="283"/>
      <c r="L15" s="283"/>
      <c r="M15" s="283"/>
      <c r="N15" s="283"/>
      <c r="O15" s="283"/>
      <c r="P15" s="283"/>
      <c r="Q15" s="284"/>
      <c r="R15" s="229"/>
      <c r="S15" s="230"/>
      <c r="T15" s="231"/>
      <c r="U15" s="453" t="s">
        <v>240</v>
      </c>
      <c r="V15" s="283"/>
      <c r="W15" s="283"/>
      <c r="X15" s="283"/>
      <c r="Y15" s="283"/>
      <c r="Z15" s="283"/>
      <c r="AA15" s="283"/>
      <c r="AB15" s="283"/>
      <c r="AC15" s="283"/>
      <c r="AD15" s="283"/>
      <c r="AE15" s="283"/>
      <c r="AF15" s="283"/>
      <c r="AG15" s="283"/>
      <c r="AH15" s="283"/>
      <c r="AI15" s="283"/>
      <c r="AJ15" s="284"/>
    </row>
    <row r="16" spans="2:36" ht="26.25" customHeight="1">
      <c r="B16" s="453" t="s">
        <v>243</v>
      </c>
      <c r="C16" s="283"/>
      <c r="D16" s="283"/>
      <c r="E16" s="283"/>
      <c r="F16" s="284"/>
      <c r="G16" s="457" t="s">
        <v>244</v>
      </c>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4"/>
    </row>
    <row r="17" spans="2:42" ht="15" customHeight="1">
      <c r="B17" s="436" t="s">
        <v>245</v>
      </c>
      <c r="C17" s="224"/>
      <c r="D17" s="224"/>
      <c r="E17" s="224"/>
      <c r="F17" s="225"/>
      <c r="G17" s="458" t="s">
        <v>246</v>
      </c>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38"/>
      <c r="AK17" s="73"/>
      <c r="AL17" s="73"/>
      <c r="AM17" s="73"/>
      <c r="AN17" s="73"/>
      <c r="AO17" s="73"/>
      <c r="AP17" s="73"/>
    </row>
    <row r="18" spans="2:42" ht="15" customHeight="1">
      <c r="B18" s="226"/>
      <c r="C18" s="227"/>
      <c r="D18" s="227"/>
      <c r="E18" s="227"/>
      <c r="F18" s="228"/>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115"/>
      <c r="AK18" s="73"/>
      <c r="AL18" s="73"/>
      <c r="AM18" s="73"/>
      <c r="AN18" s="73"/>
      <c r="AO18" s="73"/>
      <c r="AP18" s="73"/>
    </row>
    <row r="19" spans="2:42" ht="15" customHeight="1">
      <c r="B19" s="226"/>
      <c r="C19" s="227"/>
      <c r="D19" s="227"/>
      <c r="E19" s="227"/>
      <c r="F19" s="228"/>
      <c r="G19" s="73" t="s">
        <v>247</v>
      </c>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115"/>
      <c r="AK19" s="73"/>
      <c r="AL19" s="73"/>
      <c r="AM19" s="73"/>
      <c r="AN19" s="73"/>
      <c r="AO19" s="73"/>
      <c r="AP19" s="73" t="s">
        <v>191</v>
      </c>
    </row>
    <row r="20" spans="2:42" ht="15" customHeight="1">
      <c r="B20" s="226"/>
      <c r="C20" s="227"/>
      <c r="D20" s="227"/>
      <c r="E20" s="227"/>
      <c r="F20" s="228"/>
      <c r="G20" s="73"/>
      <c r="H20" s="73" t="s">
        <v>248</v>
      </c>
      <c r="I20" s="73"/>
      <c r="J20" s="116"/>
      <c r="K20" s="73"/>
      <c r="L20" s="73"/>
      <c r="M20" s="116"/>
      <c r="N20" s="116"/>
      <c r="O20" s="73"/>
      <c r="P20" s="73"/>
      <c r="Q20" s="73"/>
      <c r="R20" s="73"/>
      <c r="S20" s="73"/>
      <c r="T20" s="73"/>
      <c r="U20" s="73"/>
      <c r="V20" s="73"/>
      <c r="W20" s="73"/>
      <c r="X20" s="73"/>
      <c r="Y20" s="73"/>
      <c r="Z20" s="73"/>
      <c r="AA20" s="73"/>
      <c r="AB20" s="73"/>
      <c r="AC20" s="73"/>
      <c r="AD20" s="73"/>
      <c r="AE20" s="73"/>
      <c r="AF20" s="73"/>
      <c r="AG20" s="73"/>
      <c r="AH20" s="73"/>
      <c r="AI20" s="73"/>
      <c r="AJ20" s="115"/>
      <c r="AK20" s="73"/>
      <c r="AL20" s="73"/>
      <c r="AM20" s="73"/>
      <c r="AN20" s="73"/>
      <c r="AO20" s="73"/>
      <c r="AP20" s="73"/>
    </row>
    <row r="21" spans="2:42" ht="15" customHeight="1">
      <c r="B21" s="226"/>
      <c r="C21" s="227"/>
      <c r="D21" s="227"/>
      <c r="E21" s="227"/>
      <c r="F21" s="228"/>
      <c r="G21" s="73"/>
      <c r="H21" s="73" t="s">
        <v>249</v>
      </c>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115"/>
      <c r="AK21" s="73"/>
      <c r="AL21" s="73"/>
      <c r="AM21" s="73"/>
      <c r="AN21" s="73"/>
      <c r="AO21" s="73"/>
      <c r="AP21" s="73"/>
    </row>
    <row r="22" spans="2:42" ht="15" customHeight="1">
      <c r="B22" s="226"/>
      <c r="C22" s="227"/>
      <c r="D22" s="227"/>
      <c r="E22" s="227"/>
      <c r="F22" s="228"/>
      <c r="G22" s="73"/>
      <c r="H22" s="73" t="s">
        <v>250</v>
      </c>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115"/>
      <c r="AK22" s="73"/>
      <c r="AL22" s="73"/>
      <c r="AM22" s="73"/>
      <c r="AN22" s="73"/>
      <c r="AO22" s="73"/>
      <c r="AP22" s="73"/>
    </row>
    <row r="23" spans="2:42" ht="15" customHeight="1">
      <c r="B23" s="226"/>
      <c r="C23" s="227"/>
      <c r="D23" s="227"/>
      <c r="E23" s="227"/>
      <c r="F23" s="228"/>
      <c r="G23" s="73"/>
      <c r="H23" s="117" t="s">
        <v>251</v>
      </c>
      <c r="I23" s="113"/>
      <c r="J23" s="113"/>
      <c r="K23" s="113"/>
      <c r="L23" s="113"/>
      <c r="M23" s="113"/>
      <c r="N23" s="113"/>
      <c r="O23" s="113"/>
      <c r="P23" s="113"/>
      <c r="Q23" s="113"/>
      <c r="R23" s="113"/>
      <c r="S23" s="113"/>
      <c r="T23" s="113"/>
      <c r="U23" s="113"/>
      <c r="V23" s="113"/>
      <c r="W23" s="113"/>
      <c r="X23" s="113"/>
      <c r="Y23" s="113"/>
      <c r="Z23" s="113"/>
      <c r="AA23" s="113"/>
      <c r="AB23" s="113"/>
      <c r="AC23" s="113"/>
      <c r="AD23" s="73"/>
      <c r="AE23" s="73"/>
      <c r="AF23" s="73"/>
      <c r="AG23" s="73"/>
      <c r="AH23" s="73"/>
      <c r="AI23" s="73"/>
      <c r="AJ23" s="115"/>
      <c r="AK23" s="73"/>
      <c r="AL23" s="73"/>
      <c r="AM23" s="73"/>
      <c r="AN23" s="73"/>
      <c r="AO23" s="73"/>
      <c r="AP23" s="73"/>
    </row>
    <row r="24" spans="2:42" ht="15" customHeight="1">
      <c r="B24" s="226"/>
      <c r="C24" s="227"/>
      <c r="D24" s="227"/>
      <c r="E24" s="227"/>
      <c r="F24" s="228"/>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115"/>
      <c r="AK24" s="73"/>
      <c r="AL24" s="73"/>
      <c r="AM24" s="73"/>
      <c r="AN24" s="73"/>
      <c r="AO24" s="73"/>
      <c r="AP24" s="73"/>
    </row>
    <row r="25" spans="2:42" ht="15" customHeight="1">
      <c r="B25" s="226"/>
      <c r="C25" s="227"/>
      <c r="D25" s="227"/>
      <c r="E25" s="227"/>
      <c r="F25" s="228"/>
      <c r="G25" s="73" t="s">
        <v>252</v>
      </c>
      <c r="H25" s="73"/>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9"/>
      <c r="AK25" s="118"/>
      <c r="AL25" s="73"/>
      <c r="AM25" s="73"/>
      <c r="AN25" s="73"/>
      <c r="AO25" s="73"/>
      <c r="AP25" s="73"/>
    </row>
    <row r="26" spans="2:42" ht="15" customHeight="1">
      <c r="B26" s="229"/>
      <c r="C26" s="230"/>
      <c r="D26" s="230"/>
      <c r="E26" s="230"/>
      <c r="F26" s="231"/>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20"/>
      <c r="AK26" s="73"/>
      <c r="AL26" s="73"/>
      <c r="AM26" s="73"/>
      <c r="AN26" s="73"/>
      <c r="AO26" s="73"/>
      <c r="AP26" s="73"/>
    </row>
    <row r="27" spans="2:42" ht="15" customHeight="1">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row>
    <row r="28" spans="2:42" ht="30.75" customHeight="1">
      <c r="B28" s="455" t="s">
        <v>253</v>
      </c>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6"/>
      <c r="AK28" s="73"/>
      <c r="AL28" s="73"/>
      <c r="AM28" s="73"/>
      <c r="AN28" s="73"/>
      <c r="AO28" s="73"/>
      <c r="AP28" s="73"/>
    </row>
    <row r="29" spans="2:42" ht="15" customHeight="1">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row>
    <row r="30" spans="2:42" ht="15" customHeight="1">
      <c r="B30" s="121"/>
      <c r="C30" s="121" t="s">
        <v>254</v>
      </c>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73"/>
      <c r="AL30" s="73"/>
      <c r="AM30" s="73"/>
      <c r="AN30" s="73"/>
      <c r="AO30" s="73"/>
      <c r="AP30" s="73"/>
    </row>
    <row r="31" spans="2:42" ht="15" customHeight="1">
      <c r="B31" s="121"/>
      <c r="C31" s="122" t="s">
        <v>255</v>
      </c>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73"/>
      <c r="AL31" s="73"/>
      <c r="AM31" s="73"/>
      <c r="AN31" s="73"/>
      <c r="AO31" s="73"/>
      <c r="AP31" s="73"/>
    </row>
    <row r="32" spans="2:42" ht="15" customHeight="1">
      <c r="B32" s="121"/>
      <c r="C32" s="121" t="s">
        <v>256</v>
      </c>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73"/>
      <c r="AL32" s="73"/>
      <c r="AM32" s="73"/>
      <c r="AN32" s="73"/>
      <c r="AO32" s="73"/>
      <c r="AP32" s="73"/>
    </row>
    <row r="33" spans="3:3" ht="15" customHeight="1">
      <c r="C33" s="121" t="s">
        <v>257</v>
      </c>
    </row>
    <row r="34" spans="3:3" ht="15" customHeight="1">
      <c r="C34" s="121" t="s">
        <v>258</v>
      </c>
    </row>
    <row r="35" spans="3:3" ht="15" customHeight="1">
      <c r="C35" s="121" t="s">
        <v>259</v>
      </c>
    </row>
    <row r="36" spans="3:3" ht="15" customHeight="1">
      <c r="C36" s="121" t="s">
        <v>260</v>
      </c>
    </row>
    <row r="37" spans="3:3" ht="15" customHeight="1">
      <c r="C37" s="121" t="s">
        <v>261</v>
      </c>
    </row>
    <row r="38" spans="3:3" ht="15" customHeight="1">
      <c r="C38" s="121"/>
    </row>
    <row r="39" spans="3:3" ht="15" customHeight="1">
      <c r="C39" s="121" t="s">
        <v>262</v>
      </c>
    </row>
    <row r="40" spans="3:3" ht="15" customHeight="1">
      <c r="C40" s="121" t="s">
        <v>263</v>
      </c>
    </row>
    <row r="41" spans="3:3" ht="15" customHeight="1">
      <c r="C41" s="121"/>
    </row>
    <row r="42" spans="3:3" ht="15" customHeight="1">
      <c r="C42" s="121" t="s">
        <v>264</v>
      </c>
    </row>
  </sheetData>
  <mergeCells count="34">
    <mergeCell ref="B11:F11"/>
    <mergeCell ref="G11:L11"/>
    <mergeCell ref="B2:AJ2"/>
    <mergeCell ref="B4:AJ4"/>
    <mergeCell ref="B5:AJ5"/>
    <mergeCell ref="Y6:AJ6"/>
    <mergeCell ref="G7:Q7"/>
    <mergeCell ref="R7:U7"/>
    <mergeCell ref="V7:AJ7"/>
    <mergeCell ref="B7:F7"/>
    <mergeCell ref="B12:F12"/>
    <mergeCell ref="U15:AJ15"/>
    <mergeCell ref="G16:AJ16"/>
    <mergeCell ref="G17:AJ17"/>
    <mergeCell ref="R8:AJ8"/>
    <mergeCell ref="G9:AJ10"/>
    <mergeCell ref="M11:AJ11"/>
    <mergeCell ref="G12:AC12"/>
    <mergeCell ref="AD12:AJ12"/>
    <mergeCell ref="G13:AJ13"/>
    <mergeCell ref="U14:AJ14"/>
    <mergeCell ref="B16:F16"/>
    <mergeCell ref="B17:F26"/>
    <mergeCell ref="B8:F10"/>
    <mergeCell ref="G8:H8"/>
    <mergeCell ref="I8:P8"/>
    <mergeCell ref="B28:AJ28"/>
    <mergeCell ref="B13:F13"/>
    <mergeCell ref="B14:F14"/>
    <mergeCell ref="G14:I15"/>
    <mergeCell ref="J14:Q14"/>
    <mergeCell ref="R14:T15"/>
    <mergeCell ref="B15:F15"/>
    <mergeCell ref="J15:Q15"/>
  </mergeCells>
  <phoneticPr fontId="48"/>
  <pageMargins left="0.7" right="0.7" top="0.75" bottom="0.75" header="0" footer="0"/>
  <pageSetup paperSize="9" scale="85" orientation="portrait" r:id="rId1"/>
</worksheet>
</file>

<file path=docMetadata/LabelInfo.xml><?xml version="1.0" encoding="utf-8"?>
<clbl:labelList xmlns:clbl="http://schemas.microsoft.com/office/2020/mipLabelMetadata">
  <clbl:label id="{053333c1-e2b4-49ac-8002-9132238116e0}" enabled="1" method="Privileged" siteId="{000f0d41-850a-41c5-a087-17535fa7eb5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説明</vt:lpstr>
      <vt:lpstr>ＤＡＴＡ</vt:lpstr>
      <vt:lpstr>東海大会補充選手の取り扱い</vt:lpstr>
      <vt:lpstr>①体操競技用　参加申込書</vt:lpstr>
      <vt:lpstr>②新体操用　参加申込書</vt:lpstr>
      <vt:lpstr>③日程表</vt:lpstr>
      <vt:lpstr>④選手変更用紙</vt:lpstr>
      <vt:lpstr>⑤監督交代申告書</vt:lpstr>
      <vt:lpstr>⑥撮影許可申請書</vt:lpstr>
      <vt:lpstr>⑦体操競技オーダー表</vt:lpstr>
      <vt:lpstr>⑧新技申請用紙</vt:lpstr>
      <vt:lpstr>⑨個人選手交代申告書</vt:lpstr>
      <vt:lpstr>'①体操競技用　参加申込書'!Print_Area</vt:lpstr>
      <vt:lpstr>'②新体操用　参加申込書'!Print_Area</vt:lpstr>
      <vt:lpstr>③日程表!Print_Area</vt:lpstr>
      <vt:lpstr>⑤監督交代申告書!Print_Area</vt:lpstr>
      <vt:lpstr>⑥撮影許可申請書!Print_Area</vt:lpstr>
      <vt:lpstr>ＤＡＴＡ!Print_Area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県/久居高 伊藤 貴明</cp:lastModifiedBy>
  <cp:lastPrinted>2025-02-14T06:08:58Z</cp:lastPrinted>
  <dcterms:created xsi:type="dcterms:W3CDTF">2006-09-16T00:00:00Z</dcterms:created>
  <dcterms:modified xsi:type="dcterms:W3CDTF">2025-05-20T08:09:38Z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c30c7-6183-4bbf-8f5a-0619846ff2e2_Enabled">
    <vt:lpwstr>true</vt:lpwstr>
  </property>
  <property fmtid="{D5CDD505-2E9C-101B-9397-08002B2CF9AE}" pid="3" name="MSIP_Label_624c30c7-6183-4bbf-8f5a-0619846ff2e2_SetDate">
    <vt:lpwstr>2024-05-22T05:06:14Z</vt:lpwstr>
  </property>
  <property fmtid="{D5CDD505-2E9C-101B-9397-08002B2CF9AE}" pid="4" name="MSIP_Label_624c30c7-6183-4bbf-8f5a-0619846ff2e2_Method">
    <vt:lpwstr>Standard</vt:lpwstr>
  </property>
  <property fmtid="{D5CDD505-2E9C-101B-9397-08002B2CF9AE}" pid="5" name="MSIP_Label_624c30c7-6183-4bbf-8f5a-0619846ff2e2_Name">
    <vt:lpwstr>組織外公開</vt:lpwstr>
  </property>
  <property fmtid="{D5CDD505-2E9C-101B-9397-08002B2CF9AE}" pid="6" name="MSIP_Label_624c30c7-6183-4bbf-8f5a-0619846ff2e2_SiteId">
    <vt:lpwstr>2c12496b-3cf3-4d5b-b8fe-9b6a510058d9</vt:lpwstr>
  </property>
  <property fmtid="{D5CDD505-2E9C-101B-9397-08002B2CF9AE}" pid="7" name="MSIP_Label_624c30c7-6183-4bbf-8f5a-0619846ff2e2_ActionId">
    <vt:lpwstr>4608df09-68f8-408b-9fb5-2235d887b379</vt:lpwstr>
  </property>
  <property fmtid="{D5CDD505-2E9C-101B-9397-08002B2CF9AE}" pid="8" name="MSIP_Label_624c30c7-6183-4bbf-8f5a-0619846ff2e2_ContentBits">
    <vt:lpwstr>0</vt:lpwstr>
  </property>
</Properties>
</file>